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d.docs.live.net/2f929595c768170b/Documents/0_Freelance/ELF work/Lung facts/Website content/Countries/Europe/"/>
    </mc:Choice>
  </mc:AlternateContent>
  <xr:revisionPtr revIDLastSave="4" documentId="8_{6CC24CDF-AC57-435D-8AD3-D263C4F2C751}" xr6:coauthVersionLast="47" xr6:coauthVersionMax="47" xr10:uidLastSave="{DCD1630B-5452-474C-B99C-945F7AF996CE}"/>
  <bookViews>
    <workbookView xWindow="-108" yWindow="-108" windowWidth="23256" windowHeight="12456" xr2:uid="{00000000-000D-0000-FFFF-FFFF00000000}"/>
  </bookViews>
  <sheets>
    <sheet name="DALY Societal Value Web" sheetId="39" r:id="rId1"/>
    <sheet name="DALY SV Key" sheetId="38" r:id="rId2"/>
  </sheets>
  <calcPr calcId="181029"/>
</workbook>
</file>

<file path=xl/calcChain.xml><?xml version="1.0" encoding="utf-8"?>
<calcChain xmlns="http://schemas.openxmlformats.org/spreadsheetml/2006/main">
  <c r="AK167" i="39" l="1"/>
  <c r="AJ167" i="39"/>
  <c r="AE167" i="39"/>
  <c r="AC167" i="39"/>
  <c r="AK165" i="39"/>
  <c r="AN165" i="39"/>
  <c r="AM165" i="39"/>
  <c r="AJ165" i="39"/>
  <c r="AF165" i="39"/>
  <c r="AE165" i="39"/>
  <c r="AK160" i="39"/>
  <c r="AN160" i="39"/>
  <c r="AF160" i="39"/>
  <c r="AD160" i="39"/>
  <c r="AP160" i="39"/>
  <c r="AM153" i="39"/>
  <c r="AJ153" i="39"/>
  <c r="AH153" i="39"/>
  <c r="AL152" i="39"/>
  <c r="AF152" i="39"/>
  <c r="AD152" i="39"/>
  <c r="AP148" i="39"/>
  <c r="AN148" i="39"/>
  <c r="AK148" i="39"/>
  <c r="AJ147" i="39"/>
  <c r="AD147" i="39"/>
  <c r="AP147" i="39"/>
  <c r="BZ147" i="39" s="1"/>
  <c r="AO147" i="39"/>
  <c r="BY147" i="39" s="1"/>
  <c r="AK147" i="39"/>
  <c r="AF147" i="39"/>
  <c r="AE147" i="39"/>
  <c r="AO145" i="39"/>
  <c r="AK145" i="39"/>
  <c r="AE145" i="39"/>
  <c r="AB145" i="39"/>
  <c r="AK144" i="39"/>
  <c r="AL143" i="39"/>
  <c r="AE143" i="39"/>
  <c r="AD143" i="39"/>
  <c r="AK139" i="39"/>
  <c r="AC138" i="39"/>
  <c r="AL138" i="39"/>
  <c r="AH138" i="39"/>
  <c r="AG135" i="39"/>
  <c r="AF135" i="39"/>
  <c r="AE135" i="39"/>
  <c r="AB135" i="39"/>
  <c r="AM134" i="39"/>
  <c r="AO133" i="39"/>
  <c r="AG133" i="39"/>
  <c r="AL131" i="39"/>
  <c r="AK131" i="39"/>
  <c r="AH131" i="39"/>
  <c r="AG131" i="39"/>
  <c r="AP131" i="39"/>
  <c r="AN131" i="39"/>
  <c r="AM131" i="39"/>
  <c r="AJ131" i="39"/>
  <c r="AQ131" i="39" s="1"/>
  <c r="AF131" i="39"/>
  <c r="AE131" i="39"/>
  <c r="AD131" i="39"/>
  <c r="AC131" i="39"/>
  <c r="AO131" i="39"/>
  <c r="AF124" i="39"/>
  <c r="AN123" i="39"/>
  <c r="AM123" i="39"/>
  <c r="AL123" i="39"/>
  <c r="AB123" i="39"/>
  <c r="AE123" i="39"/>
  <c r="AW123" i="39" s="1"/>
  <c r="AH122" i="39"/>
  <c r="AE122" i="39"/>
  <c r="AP122" i="39"/>
  <c r="AL122" i="39"/>
  <c r="AC122" i="39"/>
  <c r="AB120" i="39"/>
  <c r="U120" i="39"/>
  <c r="U121" i="39" s="1"/>
  <c r="U122" i="39" s="1"/>
  <c r="U123" i="39" s="1"/>
  <c r="U124" i="39" s="1"/>
  <c r="U125" i="39" s="1"/>
  <c r="U126" i="39" s="1"/>
  <c r="U127" i="39" s="1"/>
  <c r="U128" i="39" s="1"/>
  <c r="U129" i="39" s="1"/>
  <c r="U130" i="39" s="1"/>
  <c r="U131" i="39" s="1"/>
  <c r="U132" i="39" s="1"/>
  <c r="U133" i="39" s="1"/>
  <c r="U134" i="39" s="1"/>
  <c r="U135" i="39" s="1"/>
  <c r="U136" i="39" s="1"/>
  <c r="U137" i="39" s="1"/>
  <c r="U138" i="39" s="1"/>
  <c r="U139" i="39" s="1"/>
  <c r="U140" i="39" s="1"/>
  <c r="U141" i="39" s="1"/>
  <c r="U142" i="39" s="1"/>
  <c r="U143" i="39" s="1"/>
  <c r="U144" i="39" s="1"/>
  <c r="U145" i="39" s="1"/>
  <c r="U146" i="39" s="1"/>
  <c r="U147" i="39" s="1"/>
  <c r="U148" i="39" s="1"/>
  <c r="U149" i="39" s="1"/>
  <c r="U150" i="39" s="1"/>
  <c r="U151" i="39" s="1"/>
  <c r="U152" i="39" s="1"/>
  <c r="U153" i="39" s="1"/>
  <c r="U154" i="39" s="1"/>
  <c r="U155" i="39" s="1"/>
  <c r="U156" i="39" s="1"/>
  <c r="U157" i="39" s="1"/>
  <c r="U158" i="39" s="1"/>
  <c r="U159" i="39" s="1"/>
  <c r="U160" i="39" s="1"/>
  <c r="U161" i="39" s="1"/>
  <c r="U162" i="39" s="1"/>
  <c r="U163" i="39" s="1"/>
  <c r="U164" i="39" s="1"/>
  <c r="U165" i="39" s="1"/>
  <c r="AK120" i="39"/>
  <c r="AD119" i="39"/>
  <c r="AB119" i="39"/>
  <c r="AG119" i="39"/>
  <c r="AC119" i="39"/>
  <c r="AP118" i="39"/>
  <c r="AM118" i="39"/>
  <c r="AL118" i="39"/>
  <c r="AB117" i="39"/>
  <c r="AO117" i="39"/>
  <c r="AN117" i="39"/>
  <c r="AD117" i="39"/>
  <c r="AP116" i="39"/>
  <c r="AF116" i="39"/>
  <c r="AE116" i="39"/>
  <c r="AD116" i="39"/>
  <c r="AO116" i="39"/>
  <c r="AM116" i="39"/>
  <c r="AL116" i="39"/>
  <c r="AK116" i="39"/>
  <c r="AJ116" i="39"/>
  <c r="AG116" i="39"/>
  <c r="BW116" i="39"/>
  <c r="U115" i="39"/>
  <c r="U116" i="39" s="1"/>
  <c r="U117" i="39" s="1"/>
  <c r="U118" i="39" s="1"/>
  <c r="U119" i="39" s="1"/>
  <c r="U114" i="39"/>
  <c r="AD114" i="39"/>
  <c r="AM110" i="39"/>
  <c r="AL110" i="39"/>
  <c r="AH110" i="39"/>
  <c r="AG110" i="39"/>
  <c r="AN110" i="39"/>
  <c r="AF110" i="39"/>
  <c r="AE110" i="39"/>
  <c r="AB108" i="39"/>
  <c r="AF108" i="39"/>
  <c r="AO107" i="39"/>
  <c r="AN107" i="39"/>
  <c r="AH107" i="39"/>
  <c r="AD107" i="39"/>
  <c r="AP107" i="39"/>
  <c r="AK107" i="39"/>
  <c r="AJ107" i="39"/>
  <c r="AG107" i="39"/>
  <c r="AN106" i="39"/>
  <c r="AG106" i="39"/>
  <c r="AF106" i="39"/>
  <c r="AE106" i="39"/>
  <c r="AB106" i="39"/>
  <c r="AL104" i="39"/>
  <c r="BV104" i="39" s="1"/>
  <c r="AH104" i="39"/>
  <c r="AG104" i="39"/>
  <c r="BQ104" i="39" s="1"/>
  <c r="AF104" i="39"/>
  <c r="AE103" i="39"/>
  <c r="AD103" i="39"/>
  <c r="AN99" i="39"/>
  <c r="AG99" i="39"/>
  <c r="AF99" i="39"/>
  <c r="AE99" i="39"/>
  <c r="AP98" i="39"/>
  <c r="AO98" i="39"/>
  <c r="AN98" i="39"/>
  <c r="AJ98" i="39"/>
  <c r="AF98" i="39"/>
  <c r="AD98" i="39"/>
  <c r="AK96" i="39"/>
  <c r="AM95" i="39"/>
  <c r="AL95" i="39"/>
  <c r="AG95" i="39"/>
  <c r="AN95" i="39"/>
  <c r="AF94" i="39"/>
  <c r="AF93" i="39"/>
  <c r="AP93" i="39"/>
  <c r="AN93" i="39"/>
  <c r="AH93" i="39"/>
  <c r="AG93" i="39"/>
  <c r="AE93" i="39"/>
  <c r="AC93" i="39"/>
  <c r="AB93" i="39"/>
  <c r="AP92" i="39"/>
  <c r="AO92" i="39"/>
  <c r="AN92" i="39"/>
  <c r="AB91" i="39"/>
  <c r="AP90" i="39"/>
  <c r="AO90" i="39"/>
  <c r="AO87" i="39"/>
  <c r="AN87" i="39"/>
  <c r="AH87" i="39"/>
  <c r="AO78" i="39"/>
  <c r="AM78" i="39"/>
  <c r="AL78" i="39"/>
  <c r="AH78" i="39"/>
  <c r="AE78" i="39"/>
  <c r="AN75" i="39"/>
  <c r="AK75" i="39"/>
  <c r="CZ72" i="39"/>
  <c r="AH72" i="39"/>
  <c r="AG72" i="39"/>
  <c r="AB72" i="39"/>
  <c r="X72" i="39"/>
  <c r="AO72" i="39"/>
  <c r="AL72" i="39"/>
  <c r="AK72" i="39"/>
  <c r="AJ72" i="39"/>
  <c r="AE72" i="39"/>
  <c r="AC72" i="39"/>
  <c r="CZ69" i="39"/>
  <c r="AP69" i="39"/>
  <c r="AO69" i="39"/>
  <c r="AL69" i="39"/>
  <c r="AB69" i="39"/>
  <c r="AN68" i="39"/>
  <c r="AM68" i="39"/>
  <c r="AL68" i="39"/>
  <c r="AH68" i="39"/>
  <c r="AE68" i="39"/>
  <c r="AD68" i="39"/>
  <c r="AC68" i="39"/>
  <c r="AP68" i="39"/>
  <c r="AK67" i="39"/>
  <c r="AJ67" i="39"/>
  <c r="AD65" i="39"/>
  <c r="AJ64" i="39"/>
  <c r="AB64" i="39"/>
  <c r="U62" i="39"/>
  <c r="U63" i="39" s="1"/>
  <c r="U64" i="39" s="1"/>
  <c r="U65" i="39" s="1"/>
  <c r="U66" i="39" s="1"/>
  <c r="U67" i="39" s="1"/>
  <c r="U68" i="39" s="1"/>
  <c r="U69" i="39" s="1"/>
  <c r="U70" i="39" s="1"/>
  <c r="U71" i="39" s="1"/>
  <c r="U72" i="39" s="1"/>
  <c r="U73" i="39" s="1"/>
  <c r="U74" i="39" s="1"/>
  <c r="U75" i="39" s="1"/>
  <c r="U76" i="39" s="1"/>
  <c r="U77" i="39" s="1"/>
  <c r="U78" i="39" s="1"/>
  <c r="U79" i="39" s="1"/>
  <c r="U80" i="39" s="1"/>
  <c r="U81" i="39" s="1"/>
  <c r="U82" i="39" s="1"/>
  <c r="U83" i="39" s="1"/>
  <c r="U84" i="39" s="1"/>
  <c r="U85" i="39" s="1"/>
  <c r="U86" i="39" s="1"/>
  <c r="U87" i="39" s="1"/>
  <c r="U88" i="39" s="1"/>
  <c r="U89" i="39" s="1"/>
  <c r="U90" i="39" s="1"/>
  <c r="U91" i="39" s="1"/>
  <c r="U92" i="39" s="1"/>
  <c r="U93" i="39" s="1"/>
  <c r="U94" i="39" s="1"/>
  <c r="U95" i="39" s="1"/>
  <c r="U96" i="39" s="1"/>
  <c r="U97" i="39" s="1"/>
  <c r="U98" i="39" s="1"/>
  <c r="U99" i="39" s="1"/>
  <c r="U100" i="39" s="1"/>
  <c r="U101" i="39" s="1"/>
  <c r="U102" i="39" s="1"/>
  <c r="U103" i="39" s="1"/>
  <c r="U104" i="39" s="1"/>
  <c r="U105" i="39" s="1"/>
  <c r="U106" i="39" s="1"/>
  <c r="U107" i="39" s="1"/>
  <c r="U108" i="39" s="1"/>
  <c r="U109" i="39" s="1"/>
  <c r="U110" i="39" s="1"/>
  <c r="U61" i="39"/>
  <c r="AP61" i="39"/>
  <c r="AO61" i="39"/>
  <c r="AE61" i="39"/>
  <c r="U60" i="39"/>
  <c r="U59" i="39"/>
  <c r="AE59" i="39"/>
  <c r="AN55" i="39"/>
  <c r="AL55" i="39"/>
  <c r="AJ55" i="39"/>
  <c r="AB55" i="39"/>
  <c r="AK54" i="39"/>
  <c r="AJ54" i="39"/>
  <c r="AD48" i="39"/>
  <c r="AC48" i="39"/>
  <c r="AB48" i="39"/>
  <c r="AM48" i="39"/>
  <c r="AP45" i="39"/>
  <c r="AK43" i="39"/>
  <c r="AJ43" i="39"/>
  <c r="AH43" i="39"/>
  <c r="AP43" i="39"/>
  <c r="AK40" i="39"/>
  <c r="AJ40" i="39"/>
  <c r="AD40" i="39"/>
  <c r="AC39" i="39"/>
  <c r="AB39" i="39"/>
  <c r="AH38" i="39"/>
  <c r="AG38" i="39"/>
  <c r="AP38" i="39"/>
  <c r="AK38" i="39"/>
  <c r="AJ38" i="39"/>
  <c r="AO37" i="39"/>
  <c r="AN37" i="39"/>
  <c r="AJ37" i="39"/>
  <c r="AK36" i="39"/>
  <c r="AJ36" i="39"/>
  <c r="AO35" i="39"/>
  <c r="AJ35" i="39"/>
  <c r="AH35" i="39"/>
  <c r="AP34" i="39"/>
  <c r="AK34" i="39"/>
  <c r="AL34" i="39"/>
  <c r="AH33" i="39"/>
  <c r="AF33" i="39"/>
  <c r="AP33" i="39"/>
  <c r="AO33" i="39"/>
  <c r="AN33" i="39"/>
  <c r="AK33" i="39"/>
  <c r="AJ33" i="39"/>
  <c r="AE33" i="39"/>
  <c r="AD33" i="39"/>
  <c r="AC33" i="39"/>
  <c r="AN29" i="39"/>
  <c r="AM29" i="39"/>
  <c r="AL29" i="39"/>
  <c r="CZ27" i="39"/>
  <c r="AL23" i="39"/>
  <c r="AF23" i="39"/>
  <c r="AP23" i="39"/>
  <c r="AO23" i="39"/>
  <c r="AM23" i="39"/>
  <c r="AG23" i="39"/>
  <c r="AD23" i="39"/>
  <c r="AN22" i="39"/>
  <c r="AP20" i="39"/>
  <c r="AH20" i="39"/>
  <c r="AC20" i="39"/>
  <c r="AL20" i="39"/>
  <c r="AJ20" i="39"/>
  <c r="AE20" i="39"/>
  <c r="AB20" i="39"/>
  <c r="W20" i="39" s="1"/>
  <c r="AO18" i="39"/>
  <c r="AF18" i="39"/>
  <c r="AE18" i="39"/>
  <c r="AC16" i="39"/>
  <c r="AO15" i="39"/>
  <c r="AN15" i="39"/>
  <c r="AF15" i="39"/>
  <c r="AE15" i="39"/>
  <c r="AD15" i="39"/>
  <c r="AP15" i="39"/>
  <c r="AP12" i="39"/>
  <c r="AF12" i="39"/>
  <c r="AD10" i="39"/>
  <c r="AM10" i="39"/>
  <c r="AE10" i="39"/>
  <c r="AL10" i="39"/>
  <c r="AC7" i="39"/>
  <c r="U5" i="39"/>
  <c r="U6" i="39" s="1"/>
  <c r="U7" i="39" s="1"/>
  <c r="U8" i="39" s="1"/>
  <c r="U9" i="39" s="1"/>
  <c r="U10" i="39" s="1"/>
  <c r="U11" i="39" s="1"/>
  <c r="U12" i="39" s="1"/>
  <c r="U13" i="39" s="1"/>
  <c r="U14" i="39" s="1"/>
  <c r="U15" i="39" s="1"/>
  <c r="U16" i="39" s="1"/>
  <c r="U17" i="39" s="1"/>
  <c r="U18" i="39" s="1"/>
  <c r="U19" i="39" s="1"/>
  <c r="U20" i="39" s="1"/>
  <c r="U21" i="39" s="1"/>
  <c r="U22" i="39" s="1"/>
  <c r="U23" i="39" s="1"/>
  <c r="U24" i="39" s="1"/>
  <c r="U25" i="39" s="1"/>
  <c r="U26" i="39" s="1"/>
  <c r="U27" i="39" s="1"/>
  <c r="U28" i="39" s="1"/>
  <c r="U29" i="39" s="1"/>
  <c r="U30" i="39" s="1"/>
  <c r="U31" i="39" s="1"/>
  <c r="U32" i="39" s="1"/>
  <c r="U33" i="39" s="1"/>
  <c r="U34" i="39" s="1"/>
  <c r="U35" i="39" s="1"/>
  <c r="U36" i="39" s="1"/>
  <c r="U37" i="39" s="1"/>
  <c r="U38" i="39" s="1"/>
  <c r="U39" i="39" s="1"/>
  <c r="U40" i="39" s="1"/>
  <c r="U41" i="39" s="1"/>
  <c r="U42" i="39" s="1"/>
  <c r="U43" i="39" s="1"/>
  <c r="U44" i="39" s="1"/>
  <c r="U45" i="39" s="1"/>
  <c r="U46" i="39" s="1"/>
  <c r="U47" i="39" s="1"/>
  <c r="U48" i="39" s="1"/>
  <c r="U49" i="39" s="1"/>
  <c r="U50" i="39" s="1"/>
  <c r="U51" i="39" s="1"/>
  <c r="U52" i="39" s="1"/>
  <c r="U53" i="39" s="1"/>
  <c r="U54" i="39" s="1"/>
  <c r="U55" i="39" s="1"/>
  <c r="AK5" i="39"/>
  <c r="AJ5" i="39"/>
  <c r="U4" i="39"/>
  <c r="AP3" i="39"/>
  <c r="AO3" i="39"/>
  <c r="AB3" i="39"/>
  <c r="DI1" i="39"/>
  <c r="DA1" i="39"/>
  <c r="CM1" i="39"/>
  <c r="CE1" i="39"/>
  <c r="BT1" i="39"/>
  <c r="BL1" i="39"/>
  <c r="BB1" i="39"/>
  <c r="AT1" i="39"/>
  <c r="D43" i="38"/>
  <c r="D42" i="38"/>
  <c r="D41" i="38"/>
  <c r="D40" i="38"/>
  <c r="D39" i="38"/>
  <c r="D38" i="38"/>
  <c r="D37" i="38"/>
  <c r="D30" i="38"/>
  <c r="D31" i="38"/>
  <c r="D32" i="38"/>
  <c r="D33" i="38"/>
  <c r="D34" i="38"/>
  <c r="D35" i="38"/>
  <c r="D29" i="38"/>
  <c r="D3" i="38"/>
  <c r="D4" i="38"/>
  <c r="D5" i="38"/>
  <c r="D7" i="38"/>
  <c r="D8" i="38"/>
  <c r="D9" i="38"/>
  <c r="D10" i="38"/>
  <c r="D11" i="38"/>
  <c r="D12" i="38"/>
  <c r="D13" i="38"/>
  <c r="D14" i="38"/>
  <c r="D15" i="38"/>
  <c r="D16" i="38"/>
  <c r="D17" i="38"/>
  <c r="D18" i="38"/>
  <c r="D19" i="38"/>
  <c r="D20" i="38"/>
  <c r="D2" i="38"/>
  <c r="A114" i="38"/>
  <c r="A106" i="38"/>
  <c r="A92" i="38"/>
  <c r="A84" i="38"/>
  <c r="A73" i="38"/>
  <c r="A65" i="38"/>
  <c r="A55" i="38"/>
  <c r="A47" i="38"/>
  <c r="DK69" i="39" l="1"/>
  <c r="CZ107" i="39"/>
  <c r="CX107" i="39" s="1"/>
  <c r="BE118" i="39"/>
  <c r="AT123" i="39"/>
  <c r="CZ163" i="39"/>
  <c r="CX163" i="39" s="1"/>
  <c r="CZ104" i="39"/>
  <c r="CZ22" i="39"/>
  <c r="BO59" i="39"/>
  <c r="BP93" i="39"/>
  <c r="CZ123" i="39"/>
  <c r="BC147" i="39"/>
  <c r="CZ16" i="39"/>
  <c r="CX16" i="39" s="1"/>
  <c r="BO106" i="39"/>
  <c r="CZ93" i="39"/>
  <c r="AV33" i="39"/>
  <c r="CZ58" i="39"/>
  <c r="CX58" i="39" s="1"/>
  <c r="BR93" i="39"/>
  <c r="AW59" i="39"/>
  <c r="AT91" i="39"/>
  <c r="CZ101" i="39"/>
  <c r="CX101" i="39" s="1"/>
  <c r="CZ157" i="39"/>
  <c r="CX157" i="39" s="1"/>
  <c r="AX104" i="39"/>
  <c r="BN65" i="39"/>
  <c r="CZ134" i="39"/>
  <c r="DL134" i="39" s="1"/>
  <c r="CZ12" i="39"/>
  <c r="CX12" i="39" s="1"/>
  <c r="CZ126" i="39"/>
  <c r="CZ133" i="39"/>
  <c r="CX133" i="39" s="1"/>
  <c r="CX72" i="39"/>
  <c r="BV69" i="39"/>
  <c r="CZ46" i="39"/>
  <c r="CX46" i="39" s="1"/>
  <c r="BE134" i="39"/>
  <c r="CZ91" i="39"/>
  <c r="DA91" i="39" s="1"/>
  <c r="CZ13" i="39"/>
  <c r="CX13" i="39" s="1"/>
  <c r="CZ136" i="39"/>
  <c r="CX136" i="39" s="1"/>
  <c r="CZ84" i="39"/>
  <c r="BG92" i="39"/>
  <c r="CZ103" i="39"/>
  <c r="DC103" i="39" s="1"/>
  <c r="CZ110" i="39"/>
  <c r="BB72" i="39"/>
  <c r="CZ129" i="39"/>
  <c r="CX129" i="39" s="1"/>
  <c r="BF148" i="39"/>
  <c r="BD10" i="39"/>
  <c r="AU7" i="39"/>
  <c r="BM7" i="39"/>
  <c r="BT5" i="39"/>
  <c r="AI3" i="39"/>
  <c r="W75" i="39"/>
  <c r="BN15" i="39"/>
  <c r="BH3" i="39"/>
  <c r="AH5" i="39"/>
  <c r="AF5" i="39"/>
  <c r="AG5" i="39"/>
  <c r="AE5" i="39"/>
  <c r="AD5" i="39"/>
  <c r="AC5" i="39"/>
  <c r="AB5" i="39"/>
  <c r="AP5" i="39"/>
  <c r="AO5" i="39"/>
  <c r="AN5" i="39"/>
  <c r="AM5" i="39"/>
  <c r="BP15" i="39"/>
  <c r="AE32" i="39"/>
  <c r="AD32" i="39"/>
  <c r="AL32" i="39"/>
  <c r="AK32" i="39"/>
  <c r="AJ32" i="39"/>
  <c r="AM32" i="39"/>
  <c r="AH32" i="39"/>
  <c r="AG32" i="39"/>
  <c r="AF32" i="39"/>
  <c r="AC32" i="39"/>
  <c r="AB32" i="39"/>
  <c r="AP32" i="39"/>
  <c r="AO32" i="39"/>
  <c r="AN32" i="39"/>
  <c r="BZ15" i="39"/>
  <c r="BH15" i="39"/>
  <c r="AD13" i="39"/>
  <c r="AC13" i="39"/>
  <c r="AK13" i="39"/>
  <c r="AP13" i="39"/>
  <c r="AO13" i="39"/>
  <c r="AN13" i="39"/>
  <c r="AM13" i="39"/>
  <c r="AL13" i="39"/>
  <c r="AH13" i="39"/>
  <c r="AG13" i="39"/>
  <c r="AF13" i="39"/>
  <c r="AE13" i="39"/>
  <c r="AB13" i="39"/>
  <c r="BX15" i="39"/>
  <c r="BG37" i="39"/>
  <c r="AW10" i="39"/>
  <c r="AB7" i="39"/>
  <c r="AP7" i="39"/>
  <c r="AN7" i="39"/>
  <c r="AO7" i="39"/>
  <c r="AM7" i="39"/>
  <c r="AJ7" i="39"/>
  <c r="AF7" i="39"/>
  <c r="AH7" i="39"/>
  <c r="AG7" i="39"/>
  <c r="AJ13" i="39"/>
  <c r="BY15" i="39"/>
  <c r="AZ33" i="39"/>
  <c r="BP12" i="39"/>
  <c r="DE12" i="39"/>
  <c r="AX12" i="39"/>
  <c r="BB33" i="39"/>
  <c r="BH33" i="39"/>
  <c r="AP4" i="39"/>
  <c r="AO4" i="39"/>
  <c r="AN4" i="39"/>
  <c r="AM4" i="39"/>
  <c r="AL4" i="39"/>
  <c r="AH4" i="39"/>
  <c r="AG4" i="39"/>
  <c r="AF4" i="39"/>
  <c r="AE4" i="39"/>
  <c r="BF22" i="39"/>
  <c r="AL5" i="39"/>
  <c r="AD7" i="39"/>
  <c r="BU5" i="39"/>
  <c r="AB4" i="39"/>
  <c r="AE7" i="39"/>
  <c r="BO15" i="39"/>
  <c r="AN18" i="39"/>
  <c r="AM18" i="39"/>
  <c r="AD18" i="39"/>
  <c r="AC18" i="39"/>
  <c r="AB18" i="39"/>
  <c r="AP18" i="39"/>
  <c r="AL18" i="39"/>
  <c r="AK18" i="39"/>
  <c r="AJ18" i="39"/>
  <c r="AG18" i="39"/>
  <c r="AH18" i="39"/>
  <c r="AC4" i="39"/>
  <c r="BB5" i="39"/>
  <c r="CZ5" i="39"/>
  <c r="CX5" i="39" s="1"/>
  <c r="AK7" i="39"/>
  <c r="BE10" i="39"/>
  <c r="BY3" i="39"/>
  <c r="AD4" i="39"/>
  <c r="AL7" i="39"/>
  <c r="BT20" i="39"/>
  <c r="BB20" i="39"/>
  <c r="CZ6" i="39"/>
  <c r="AJ4" i="39"/>
  <c r="AK4" i="39"/>
  <c r="AP6" i="39"/>
  <c r="AO6" i="39"/>
  <c r="AN6" i="39"/>
  <c r="AM6" i="39"/>
  <c r="AL6" i="39"/>
  <c r="AK6" i="39"/>
  <c r="AJ6" i="39"/>
  <c r="AH6" i="39"/>
  <c r="AF6" i="39"/>
  <c r="AG6" i="39"/>
  <c r="AE6" i="39"/>
  <c r="AB6" i="39"/>
  <c r="BX22" i="39"/>
  <c r="AF17" i="39"/>
  <c r="AE17" i="39"/>
  <c r="AN17" i="39"/>
  <c r="AM17" i="39"/>
  <c r="AL17" i="39"/>
  <c r="AP17" i="39"/>
  <c r="AO17" i="39"/>
  <c r="AK17" i="39"/>
  <c r="AJ17" i="39"/>
  <c r="AH17" i="39"/>
  <c r="AG17" i="39"/>
  <c r="AD17" i="39"/>
  <c r="AC17" i="39"/>
  <c r="AB17" i="39"/>
  <c r="AW20" i="39"/>
  <c r="BM20" i="39"/>
  <c r="AK27" i="39"/>
  <c r="AJ27" i="39"/>
  <c r="AB27" i="39"/>
  <c r="AP27" i="39"/>
  <c r="AO27" i="39"/>
  <c r="AL27" i="39"/>
  <c r="AH27" i="39"/>
  <c r="AG27" i="39"/>
  <c r="AN27" i="39"/>
  <c r="AM27" i="39"/>
  <c r="AF27" i="39"/>
  <c r="AE27" i="39"/>
  <c r="AD27" i="39"/>
  <c r="AC27" i="39"/>
  <c r="BU43" i="39"/>
  <c r="AV10" i="39"/>
  <c r="AF16" i="39"/>
  <c r="AE16" i="39"/>
  <c r="AD16" i="39"/>
  <c r="AP16" i="39"/>
  <c r="AO16" i="39"/>
  <c r="AN16" i="39"/>
  <c r="AM16" i="39"/>
  <c r="AL16" i="39"/>
  <c r="AK16" i="39"/>
  <c r="AJ16" i="39"/>
  <c r="AH16" i="39"/>
  <c r="AG16" i="39"/>
  <c r="AB16" i="39"/>
  <c r="BG18" i="39"/>
  <c r="AC6" i="39"/>
  <c r="BR38" i="39"/>
  <c r="BM16" i="39"/>
  <c r="AU16" i="39"/>
  <c r="BZ12" i="39"/>
  <c r="BH12" i="39"/>
  <c r="AD6" i="39"/>
  <c r="AC10" i="39"/>
  <c r="AB10" i="39"/>
  <c r="AO10" i="39"/>
  <c r="AP10" i="39"/>
  <c r="AN10" i="39"/>
  <c r="AK10" i="39"/>
  <c r="AJ10" i="39"/>
  <c r="AH10" i="39"/>
  <c r="AG10" i="39"/>
  <c r="AF10" i="39"/>
  <c r="AT20" i="39"/>
  <c r="BL20" i="39"/>
  <c r="X20" i="39"/>
  <c r="BC5" i="39"/>
  <c r="AN3" i="39"/>
  <c r="AM3" i="39"/>
  <c r="AL3" i="39"/>
  <c r="AH3" i="39"/>
  <c r="AG3" i="39"/>
  <c r="AD3" i="39"/>
  <c r="AK3" i="39"/>
  <c r="AJ3" i="39"/>
  <c r="X3" i="39" s="1"/>
  <c r="AF3" i="39"/>
  <c r="AE3" i="39"/>
  <c r="AC3" i="39"/>
  <c r="CZ10" i="39"/>
  <c r="DK10" i="39" s="1"/>
  <c r="AV40" i="39"/>
  <c r="AG15" i="39"/>
  <c r="BD29" i="39"/>
  <c r="BG35" i="39"/>
  <c r="BB40" i="39"/>
  <c r="AH15" i="39"/>
  <c r="BC34" i="39"/>
  <c r="BC40" i="39"/>
  <c r="BZ45" i="39"/>
  <c r="CZ45" i="39"/>
  <c r="DO45" i="39" s="1"/>
  <c r="AJ15" i="39"/>
  <c r="BH34" i="39"/>
  <c r="AK15" i="39"/>
  <c r="AL30" i="39"/>
  <c r="AK30" i="39"/>
  <c r="AP30" i="39"/>
  <c r="AO30" i="39"/>
  <c r="AN30" i="39"/>
  <c r="AM30" i="39"/>
  <c r="AG30" i="39"/>
  <c r="AF30" i="39"/>
  <c r="AE30" i="39"/>
  <c r="AD30" i="39"/>
  <c r="AU33" i="39"/>
  <c r="CZ7" i="39"/>
  <c r="CX7" i="39" s="1"/>
  <c r="AB12" i="39"/>
  <c r="AG20" i="39"/>
  <c r="AF20" i="39"/>
  <c r="AO20" i="39"/>
  <c r="AN20" i="39"/>
  <c r="AM20" i="39"/>
  <c r="AB22" i="39"/>
  <c r="AB30" i="39"/>
  <c r="AW18" i="39"/>
  <c r="AC22" i="39"/>
  <c r="AC30" i="39"/>
  <c r="AW33" i="39"/>
  <c r="AI39" i="39"/>
  <c r="W39" i="39"/>
  <c r="AC12" i="39"/>
  <c r="AD12" i="39"/>
  <c r="AF22" i="39"/>
  <c r="AH30" i="39"/>
  <c r="BM39" i="39"/>
  <c r="AE12" i="39"/>
  <c r="AD20" i="39"/>
  <c r="AG22" i="39"/>
  <c r="AC23" i="39"/>
  <c r="AB23" i="39"/>
  <c r="AN23" i="39"/>
  <c r="AK23" i="39"/>
  <c r="AJ23" i="39"/>
  <c r="AH23" i="39"/>
  <c r="AJ30" i="39"/>
  <c r="AH41" i="39"/>
  <c r="AG41" i="39"/>
  <c r="AF41" i="39"/>
  <c r="AE41" i="39"/>
  <c r="AD41" i="39"/>
  <c r="AC41" i="39"/>
  <c r="AB41" i="39"/>
  <c r="AP41" i="39"/>
  <c r="AO41" i="39"/>
  <c r="AN41" i="39"/>
  <c r="AM41" i="39"/>
  <c r="AL41" i="39"/>
  <c r="AK41" i="39"/>
  <c r="AJ41" i="39"/>
  <c r="BO20" i="39"/>
  <c r="AH22" i="39"/>
  <c r="BC33" i="39"/>
  <c r="AI48" i="39"/>
  <c r="AL12" i="39"/>
  <c r="AK12" i="39"/>
  <c r="AG12" i="39"/>
  <c r="CZ15" i="39"/>
  <c r="DC15" i="39" s="1"/>
  <c r="AV15" i="39"/>
  <c r="AL22" i="39"/>
  <c r="BL39" i="39"/>
  <c r="AG58" i="39"/>
  <c r="AD58" i="39"/>
  <c r="AC58" i="39"/>
  <c r="AB58" i="39"/>
  <c r="AL58" i="39"/>
  <c r="AK58" i="39"/>
  <c r="AJ58" i="39"/>
  <c r="AH58" i="39"/>
  <c r="AF58" i="39"/>
  <c r="AP58" i="39"/>
  <c r="AO58" i="39"/>
  <c r="AN58" i="39"/>
  <c r="AM58" i="39"/>
  <c r="AE58" i="39"/>
  <c r="AH12" i="39"/>
  <c r="AM22" i="39"/>
  <c r="AD29" i="39"/>
  <c r="AC29" i="39"/>
  <c r="AK29" i="39"/>
  <c r="AJ29" i="39"/>
  <c r="AH29" i="39"/>
  <c r="AF29" i="39"/>
  <c r="AE29" i="39"/>
  <c r="AB29" i="39"/>
  <c r="AP29" i="39"/>
  <c r="AO29" i="39"/>
  <c r="AD31" i="39"/>
  <c r="AC31" i="39"/>
  <c r="AB31" i="39"/>
  <c r="AP31" i="39"/>
  <c r="AO31" i="39"/>
  <c r="AN31" i="39"/>
  <c r="AM31" i="39"/>
  <c r="AL31" i="39"/>
  <c r="AK31" i="39"/>
  <c r="AJ31" i="39"/>
  <c r="AH31" i="39"/>
  <c r="AG31" i="39"/>
  <c r="AF31" i="39"/>
  <c r="AE31" i="39"/>
  <c r="BG33" i="39"/>
  <c r="AJ12" i="39"/>
  <c r="AK20" i="39"/>
  <c r="AE23" i="39"/>
  <c r="AO22" i="39"/>
  <c r="AK22" i="39"/>
  <c r="AJ22" i="39"/>
  <c r="AE22" i="39"/>
  <c r="AD22" i="39"/>
  <c r="AM12" i="39"/>
  <c r="AM15" i="39"/>
  <c r="AL15" i="39"/>
  <c r="AP22" i="39"/>
  <c r="AF35" i="39"/>
  <c r="AE35" i="39"/>
  <c r="AD35" i="39"/>
  <c r="AN35" i="39"/>
  <c r="AM35" i="39"/>
  <c r="AL35" i="39"/>
  <c r="AK35" i="39"/>
  <c r="AG35" i="39"/>
  <c r="AC35" i="39"/>
  <c r="AB35" i="39"/>
  <c r="AP35" i="39"/>
  <c r="BC36" i="39"/>
  <c r="CD136" i="39"/>
  <c r="CD117" i="39"/>
  <c r="CD108" i="39"/>
  <c r="CD101" i="39"/>
  <c r="CD96" i="39"/>
  <c r="CD107" i="39"/>
  <c r="CD78" i="39"/>
  <c r="CD91" i="39"/>
  <c r="CD87" i="39"/>
  <c r="CJ104" i="39"/>
  <c r="CD70" i="39"/>
  <c r="CD61" i="39"/>
  <c r="CD39" i="39"/>
  <c r="CD46" i="39"/>
  <c r="AN12" i="39"/>
  <c r="AB15" i="39"/>
  <c r="AX33" i="39"/>
  <c r="BY35" i="39"/>
  <c r="AZ35" i="39"/>
  <c r="AQ37" i="39"/>
  <c r="BB37" i="39"/>
  <c r="BR43" i="39"/>
  <c r="BX55" i="39"/>
  <c r="AO12" i="39"/>
  <c r="AC15" i="39"/>
  <c r="CD16" i="39"/>
  <c r="BO18" i="39"/>
  <c r="AG29" i="39"/>
  <c r="BD34" i="39"/>
  <c r="BF37" i="39"/>
  <c r="BQ38" i="39"/>
  <c r="BT43" i="39"/>
  <c r="AJ34" i="39"/>
  <c r="AF34" i="39"/>
  <c r="AE34" i="39"/>
  <c r="AD34" i="39"/>
  <c r="AC34" i="39"/>
  <c r="AN36" i="39"/>
  <c r="AM36" i="39"/>
  <c r="AL36" i="39"/>
  <c r="AQ36" i="39" s="1"/>
  <c r="AH36" i="39"/>
  <c r="AE36" i="39"/>
  <c r="AD36" i="39"/>
  <c r="AC36" i="39"/>
  <c r="AO39" i="39"/>
  <c r="AN39" i="39"/>
  <c r="AM39" i="39"/>
  <c r="AL39" i="39"/>
  <c r="AK39" i="39"/>
  <c r="AJ39" i="39"/>
  <c r="AH39" i="39"/>
  <c r="AG39" i="39"/>
  <c r="AF39" i="39"/>
  <c r="AE39" i="39"/>
  <c r="AD39" i="39"/>
  <c r="AG33" i="39"/>
  <c r="AB34" i="39"/>
  <c r="AB36" i="39"/>
  <c r="AV48" i="39"/>
  <c r="BM48" i="39"/>
  <c r="AG34" i="39"/>
  <c r="AF36" i="39"/>
  <c r="AH45" i="39"/>
  <c r="AG45" i="39"/>
  <c r="AO45" i="39"/>
  <c r="AN45" i="39"/>
  <c r="AM45" i="39"/>
  <c r="AL45" i="39"/>
  <c r="AK45" i="39"/>
  <c r="AJ45" i="39"/>
  <c r="AF45" i="39"/>
  <c r="AE45" i="39"/>
  <c r="AD45" i="39"/>
  <c r="AC45" i="39"/>
  <c r="AB45" i="39"/>
  <c r="AH34" i="39"/>
  <c r="AG36" i="39"/>
  <c r="BH45" i="39"/>
  <c r="CX27" i="39"/>
  <c r="CZ30" i="39"/>
  <c r="CX30" i="39" s="1"/>
  <c r="AM34" i="39"/>
  <c r="AO36" i="39"/>
  <c r="AP39" i="39"/>
  <c r="BZ33" i="39"/>
  <c r="AN34" i="39"/>
  <c r="AP36" i="39"/>
  <c r="BZ43" i="39"/>
  <c r="DO43" i="39"/>
  <c r="AO34" i="39"/>
  <c r="CZ39" i="39"/>
  <c r="DA39" i="39" s="1"/>
  <c r="AT39" i="39"/>
  <c r="AZ43" i="39"/>
  <c r="BT54" i="39"/>
  <c r="BC38" i="39"/>
  <c r="CZ38" i="39"/>
  <c r="BC54" i="39"/>
  <c r="CZ54" i="39"/>
  <c r="DJ54" i="39" s="1"/>
  <c r="CZ43" i="39"/>
  <c r="BC43" i="39"/>
  <c r="AP40" i="39"/>
  <c r="AO40" i="39"/>
  <c r="AN40" i="39"/>
  <c r="AM40" i="39"/>
  <c r="AL40" i="39"/>
  <c r="AH40" i="39"/>
  <c r="AG40" i="39"/>
  <c r="AF40" i="39"/>
  <c r="AE40" i="39"/>
  <c r="AV65" i="39"/>
  <c r="AP37" i="39"/>
  <c r="AM37" i="39"/>
  <c r="AL37" i="39"/>
  <c r="AK37" i="39"/>
  <c r="AG37" i="39"/>
  <c r="AF37" i="39"/>
  <c r="AE37" i="39"/>
  <c r="AD37" i="39"/>
  <c r="CZ53" i="39"/>
  <c r="AB37" i="39"/>
  <c r="BT38" i="39"/>
  <c r="AJ48" i="39"/>
  <c r="X48" i="39" s="1"/>
  <c r="AH48" i="39"/>
  <c r="AG48" i="39"/>
  <c r="AP48" i="39"/>
  <c r="AO48" i="39"/>
  <c r="AN48" i="39"/>
  <c r="AL48" i="39"/>
  <c r="AK48" i="39"/>
  <c r="AF48" i="39"/>
  <c r="AE48" i="39"/>
  <c r="BO61" i="39"/>
  <c r="AM33" i="39"/>
  <c r="AL33" i="39"/>
  <c r="AQ33" i="39" s="1"/>
  <c r="AC37" i="39"/>
  <c r="BU38" i="39"/>
  <c r="AB40" i="39"/>
  <c r="AB33" i="39"/>
  <c r="BU34" i="39"/>
  <c r="AH37" i="39"/>
  <c r="BZ38" i="39"/>
  <c r="AC40" i="39"/>
  <c r="BM33" i="39"/>
  <c r="AL38" i="39"/>
  <c r="AL43" i="39"/>
  <c r="CZ51" i="39"/>
  <c r="AN54" i="39"/>
  <c r="AM54" i="39"/>
  <c r="AC54" i="39"/>
  <c r="AG54" i="39"/>
  <c r="AF54" i="39"/>
  <c r="AE54" i="39"/>
  <c r="AD54" i="39"/>
  <c r="AP54" i="39"/>
  <c r="AO54" i="39"/>
  <c r="AL54" i="39"/>
  <c r="AQ54" i="39" s="1"/>
  <c r="AM38" i="39"/>
  <c r="AM43" i="39"/>
  <c r="AB54" i="39"/>
  <c r="AH65" i="39"/>
  <c r="AO65" i="39"/>
  <c r="AN65" i="39"/>
  <c r="AJ65" i="39"/>
  <c r="AG65" i="39"/>
  <c r="AF65" i="39"/>
  <c r="AE65" i="39"/>
  <c r="AC65" i="39"/>
  <c r="AP65" i="39"/>
  <c r="AM65" i="39"/>
  <c r="AL65" i="39"/>
  <c r="AB65" i="39"/>
  <c r="AN38" i="39"/>
  <c r="AH54" i="39"/>
  <c r="AK55" i="39"/>
  <c r="AQ55" i="39" s="1"/>
  <c r="AG55" i="39"/>
  <c r="AF55" i="39"/>
  <c r="AO55" i="39"/>
  <c r="AM55" i="39"/>
  <c r="AH55" i="39"/>
  <c r="AE55" i="39"/>
  <c r="AD55" i="39"/>
  <c r="AC55" i="39"/>
  <c r="AO38" i="39"/>
  <c r="X55" i="39"/>
  <c r="W55" i="39"/>
  <c r="AG61" i="39"/>
  <c r="AF61" i="39"/>
  <c r="AL61" i="39"/>
  <c r="AJ61" i="39"/>
  <c r="AD61" i="39"/>
  <c r="AC61" i="39"/>
  <c r="AB61" i="39"/>
  <c r="AN61" i="39"/>
  <c r="AM61" i="39"/>
  <c r="AK61" i="39"/>
  <c r="AH61" i="39"/>
  <c r="AD70" i="39"/>
  <c r="AC70" i="39"/>
  <c r="AE70" i="39"/>
  <c r="AP70" i="39"/>
  <c r="AO70" i="39"/>
  <c r="AN70" i="39"/>
  <c r="AM70" i="39"/>
  <c r="AK70" i="39"/>
  <c r="AJ70" i="39"/>
  <c r="AH70" i="39"/>
  <c r="AG70" i="39"/>
  <c r="AL70" i="39"/>
  <c r="AF70" i="39"/>
  <c r="AB70" i="39"/>
  <c r="AK65" i="39"/>
  <c r="DD72" i="39"/>
  <c r="AW72" i="39"/>
  <c r="BO72" i="39"/>
  <c r="AP55" i="39"/>
  <c r="AD53" i="39"/>
  <c r="AC53" i="39"/>
  <c r="AB53" i="39"/>
  <c r="AO53" i="39"/>
  <c r="AL53" i="39"/>
  <c r="AK53" i="39"/>
  <c r="AJ53" i="39"/>
  <c r="AH53" i="39"/>
  <c r="X64" i="39"/>
  <c r="AD88" i="39"/>
  <c r="AC88" i="39"/>
  <c r="AB88" i="39"/>
  <c r="AJ88" i="39"/>
  <c r="AP88" i="39"/>
  <c r="AN88" i="39"/>
  <c r="AM88" i="39"/>
  <c r="AL88" i="39"/>
  <c r="AK88" i="39"/>
  <c r="AG88" i="39"/>
  <c r="AO88" i="39"/>
  <c r="AF88" i="39"/>
  <c r="AH88" i="39"/>
  <c r="AE88" i="39"/>
  <c r="BB55" i="39"/>
  <c r="AN59" i="39"/>
  <c r="AJ59" i="39"/>
  <c r="AH59" i="39"/>
  <c r="AP59" i="39"/>
  <c r="AO59" i="39"/>
  <c r="AM59" i="39"/>
  <c r="AL59" i="39"/>
  <c r="AK59" i="39"/>
  <c r="AG59" i="39"/>
  <c r="AF59" i="39"/>
  <c r="AD59" i="39"/>
  <c r="AC59" i="39"/>
  <c r="AB59" i="39"/>
  <c r="AB38" i="39"/>
  <c r="AO43" i="39"/>
  <c r="AN43" i="39"/>
  <c r="AD43" i="39"/>
  <c r="AE53" i="39"/>
  <c r="BB64" i="39"/>
  <c r="DK72" i="39"/>
  <c r="BY37" i="39"/>
  <c r="AC38" i="39"/>
  <c r="AB43" i="39"/>
  <c r="AF53" i="39"/>
  <c r="AD38" i="39"/>
  <c r="AC43" i="39"/>
  <c r="AG53" i="39"/>
  <c r="AE38" i="39"/>
  <c r="AE43" i="39"/>
  <c r="AM53" i="39"/>
  <c r="AF38" i="39"/>
  <c r="AF43" i="39"/>
  <c r="AN53" i="39"/>
  <c r="AG43" i="39"/>
  <c r="AP53" i="39"/>
  <c r="BB54" i="39"/>
  <c r="BU67" i="39"/>
  <c r="AW61" i="39"/>
  <c r="DI72" i="39"/>
  <c r="BT72" i="39"/>
  <c r="DJ72" i="39"/>
  <c r="BU72" i="39"/>
  <c r="CZ59" i="39"/>
  <c r="CX59" i="39" s="1"/>
  <c r="BV72" i="39"/>
  <c r="BD72" i="39"/>
  <c r="AE73" i="39"/>
  <c r="AD73" i="39"/>
  <c r="AM73" i="39"/>
  <c r="AL73" i="39"/>
  <c r="AH73" i="39"/>
  <c r="AP73" i="39"/>
  <c r="AO73" i="39"/>
  <c r="AN73" i="39"/>
  <c r="AK73" i="39"/>
  <c r="AJ73" i="39"/>
  <c r="AG73" i="39"/>
  <c r="AF73" i="39"/>
  <c r="AC73" i="39"/>
  <c r="AB73" i="39"/>
  <c r="BC75" i="39"/>
  <c r="CZ75" i="39"/>
  <c r="CX75" i="39" s="1"/>
  <c r="BY72" i="39"/>
  <c r="BG72" i="39"/>
  <c r="DN72" i="39"/>
  <c r="AN69" i="39"/>
  <c r="AM69" i="39"/>
  <c r="AJ69" i="39"/>
  <c r="AH69" i="39"/>
  <c r="AG69" i="39"/>
  <c r="AF69" i="39"/>
  <c r="AE69" i="39"/>
  <c r="AD69" i="39"/>
  <c r="AC69" i="39"/>
  <c r="BL72" i="39"/>
  <c r="DA72" i="39"/>
  <c r="AT72" i="39"/>
  <c r="CZ61" i="39"/>
  <c r="DN61" i="39" s="1"/>
  <c r="BL69" i="39"/>
  <c r="DA69" i="39"/>
  <c r="DF72" i="39"/>
  <c r="AY72" i="39"/>
  <c r="BQ72" i="39"/>
  <c r="BR87" i="39"/>
  <c r="AH64" i="39"/>
  <c r="AG64" i="39"/>
  <c r="AN64" i="39"/>
  <c r="AM64" i="39"/>
  <c r="AF64" i="39"/>
  <c r="AE64" i="39"/>
  <c r="AD64" i="39"/>
  <c r="AC64" i="39"/>
  <c r="AB67" i="39"/>
  <c r="AF67" i="39"/>
  <c r="AE67" i="39"/>
  <c r="AP67" i="39"/>
  <c r="AO67" i="39"/>
  <c r="AN67" i="39"/>
  <c r="AM67" i="39"/>
  <c r="AL67" i="39"/>
  <c r="AH67" i="39"/>
  <c r="AG67" i="39"/>
  <c r="AD67" i="39"/>
  <c r="AC67" i="39"/>
  <c r="AK69" i="39"/>
  <c r="DG72" i="39"/>
  <c r="BT67" i="39"/>
  <c r="AZ68" i="39"/>
  <c r="DN69" i="39"/>
  <c r="BY69" i="39"/>
  <c r="BD78" i="39"/>
  <c r="BV78" i="39"/>
  <c r="CZ67" i="39"/>
  <c r="BC67" i="39"/>
  <c r="BV68" i="39"/>
  <c r="DO69" i="39"/>
  <c r="BZ69" i="39"/>
  <c r="AN77" i="39"/>
  <c r="AM77" i="39"/>
  <c r="AB77" i="39"/>
  <c r="AO77" i="39"/>
  <c r="AH77" i="39"/>
  <c r="AG77" i="39"/>
  <c r="AP77" i="39"/>
  <c r="AL77" i="39"/>
  <c r="AK77" i="39"/>
  <c r="AJ77" i="39"/>
  <c r="AE77" i="39"/>
  <c r="AD77" i="39"/>
  <c r="AC77" i="39"/>
  <c r="BE78" i="39"/>
  <c r="BC72" i="39"/>
  <c r="AK64" i="39"/>
  <c r="AL64" i="39"/>
  <c r="BN68" i="39"/>
  <c r="AU68" i="39"/>
  <c r="AF77" i="39"/>
  <c r="AG83" i="39"/>
  <c r="AP83" i="39"/>
  <c r="AO83" i="39"/>
  <c r="AM83" i="39"/>
  <c r="AE83" i="39"/>
  <c r="AN83" i="39"/>
  <c r="AL83" i="39"/>
  <c r="AJ83" i="39"/>
  <c r="AD83" i="39"/>
  <c r="AC83" i="39"/>
  <c r="AB83" i="39"/>
  <c r="AK83" i="39"/>
  <c r="AH83" i="39"/>
  <c r="AF83" i="39"/>
  <c r="AO64" i="39"/>
  <c r="AP64" i="39"/>
  <c r="CZ70" i="39"/>
  <c r="BM72" i="39"/>
  <c r="DB72" i="39"/>
  <c r="AU72" i="39"/>
  <c r="BF93" i="39"/>
  <c r="BX93" i="39"/>
  <c r="AO68" i="39"/>
  <c r="AW78" i="39"/>
  <c r="BH93" i="39"/>
  <c r="BZ93" i="39"/>
  <c r="AN72" i="39"/>
  <c r="AM72" i="39"/>
  <c r="CZ73" i="39"/>
  <c r="BX107" i="39"/>
  <c r="DM107" i="39"/>
  <c r="BF107" i="39"/>
  <c r="AJ82" i="39"/>
  <c r="AH82" i="39"/>
  <c r="AG82" i="39"/>
  <c r="AF82" i="39"/>
  <c r="AD82" i="39"/>
  <c r="AB82" i="39"/>
  <c r="AN82" i="39"/>
  <c r="AO82" i="39"/>
  <c r="AM82" i="39"/>
  <c r="AL82" i="39"/>
  <c r="AK82" i="39"/>
  <c r="AD72" i="39"/>
  <c r="AC82" i="39"/>
  <c r="AF75" i="39"/>
  <c r="AE75" i="39"/>
  <c r="AB75" i="39"/>
  <c r="AM75" i="39"/>
  <c r="AL75" i="39"/>
  <c r="AE82" i="39"/>
  <c r="AF72" i="39"/>
  <c r="AC75" i="39"/>
  <c r="AP82" i="39"/>
  <c r="AK68" i="39"/>
  <c r="AJ68" i="39"/>
  <c r="AB68" i="39"/>
  <c r="BR72" i="39"/>
  <c r="AD75" i="39"/>
  <c r="AG75" i="39"/>
  <c r="AP78" i="39"/>
  <c r="AN78" i="39"/>
  <c r="AD78" i="39"/>
  <c r="AC78" i="39"/>
  <c r="AB78" i="39"/>
  <c r="AK78" i="39"/>
  <c r="AJ78" i="39"/>
  <c r="BL91" i="39"/>
  <c r="AH75" i="39"/>
  <c r="AJ75" i="39"/>
  <c r="CZ76" i="39"/>
  <c r="BO103" i="39"/>
  <c r="BX110" i="39"/>
  <c r="BX87" i="39"/>
  <c r="CQ87" i="39" s="1"/>
  <c r="X93" i="39"/>
  <c r="BL93" i="39"/>
  <c r="AT93" i="39"/>
  <c r="AF68" i="39"/>
  <c r="AP72" i="39"/>
  <c r="AO75" i="39"/>
  <c r="AF78" i="39"/>
  <c r="BY87" i="39"/>
  <c r="BM93" i="39"/>
  <c r="AU93" i="39"/>
  <c r="AG68" i="39"/>
  <c r="BG69" i="39"/>
  <c r="AZ72" i="39"/>
  <c r="AP75" i="39"/>
  <c r="AG78" i="39"/>
  <c r="AO80" i="39"/>
  <c r="AN80" i="39"/>
  <c r="AM80" i="39"/>
  <c r="AJ80" i="39"/>
  <c r="AG80" i="39"/>
  <c r="AD80" i="39"/>
  <c r="AP80" i="39"/>
  <c r="AL80" i="39"/>
  <c r="AK80" i="39"/>
  <c r="AH80" i="39"/>
  <c r="AF80" i="39"/>
  <c r="AE80" i="39"/>
  <c r="AC80" i="39"/>
  <c r="AB80" i="39"/>
  <c r="BO93" i="39"/>
  <c r="AW93" i="39"/>
  <c r="CZ88" i="39"/>
  <c r="CX88" i="39" s="1"/>
  <c r="BP99" i="39"/>
  <c r="BQ93" i="39"/>
  <c r="AY93" i="39"/>
  <c r="AY99" i="39"/>
  <c r="BQ99" i="39"/>
  <c r="BR107" i="39"/>
  <c r="DG107" i="39"/>
  <c r="AZ107" i="39"/>
  <c r="BX99" i="39"/>
  <c r="AE91" i="39"/>
  <c r="AD91" i="39"/>
  <c r="AC91" i="39"/>
  <c r="AP91" i="39"/>
  <c r="AK91" i="39"/>
  <c r="AO91" i="39"/>
  <c r="AN91" i="39"/>
  <c r="AM91" i="39"/>
  <c r="AL91" i="39"/>
  <c r="AJ91" i="39"/>
  <c r="AH91" i="39"/>
  <c r="AG91" i="39"/>
  <c r="AF91" i="39"/>
  <c r="AO94" i="39"/>
  <c r="AN94" i="39"/>
  <c r="AM94" i="39"/>
  <c r="AL94" i="39"/>
  <c r="AK94" i="39"/>
  <c r="AG94" i="39"/>
  <c r="AE94" i="39"/>
  <c r="AD94" i="39"/>
  <c r="AC94" i="39"/>
  <c r="AB94" i="39"/>
  <c r="AP94" i="39"/>
  <c r="AJ94" i="39"/>
  <c r="AH94" i="39"/>
  <c r="AD101" i="39"/>
  <c r="AC101" i="39"/>
  <c r="AB101" i="39"/>
  <c r="AN101" i="39"/>
  <c r="AJ101" i="39"/>
  <c r="AH101" i="39"/>
  <c r="AP101" i="39"/>
  <c r="AO101" i="39"/>
  <c r="AM101" i="39"/>
  <c r="AL101" i="39"/>
  <c r="AK101" i="39"/>
  <c r="AG101" i="39"/>
  <c r="AE101" i="39"/>
  <c r="BO99" i="39"/>
  <c r="BG87" i="39"/>
  <c r="CZ94" i="39"/>
  <c r="AX94" i="39"/>
  <c r="BC96" i="39"/>
  <c r="AF101" i="39"/>
  <c r="BP104" i="39"/>
  <c r="AP87" i="39"/>
  <c r="AB87" i="39"/>
  <c r="AM87" i="39"/>
  <c r="AL87" i="39"/>
  <c r="AK87" i="39"/>
  <c r="AJ87" i="39"/>
  <c r="AG87" i="39"/>
  <c r="AF87" i="39"/>
  <c r="AE87" i="39"/>
  <c r="AD87" i="39"/>
  <c r="BG90" i="39"/>
  <c r="BF92" i="39"/>
  <c r="BX92" i="39"/>
  <c r="AO112" i="39"/>
  <c r="AN112" i="39"/>
  <c r="AD112" i="39"/>
  <c r="AE112" i="39"/>
  <c r="AC112" i="39"/>
  <c r="AL112" i="39"/>
  <c r="AP112" i="39"/>
  <c r="AM112" i="39"/>
  <c r="AK112" i="39"/>
  <c r="AJ112" i="39"/>
  <c r="AH112" i="39"/>
  <c r="AG112" i="39"/>
  <c r="AF112" i="39"/>
  <c r="AB112" i="39"/>
  <c r="BY116" i="39"/>
  <c r="CZ87" i="39"/>
  <c r="DG87" i="39" s="1"/>
  <c r="BY92" i="39"/>
  <c r="BP106" i="39"/>
  <c r="BZ92" i="39"/>
  <c r="BH92" i="39"/>
  <c r="AC87" i="39"/>
  <c r="AL90" i="39"/>
  <c r="AH90" i="39"/>
  <c r="AC90" i="39"/>
  <c r="AN90" i="39"/>
  <c r="AM90" i="39"/>
  <c r="AK90" i="39"/>
  <c r="AJ90" i="39"/>
  <c r="AG90" i="39"/>
  <c r="AF90" i="39"/>
  <c r="AE90" i="39"/>
  <c r="AD90" i="39"/>
  <c r="AB90" i="39"/>
  <c r="BN103" i="39"/>
  <c r="BB107" i="39"/>
  <c r="BT107" i="39"/>
  <c r="DI107" i="39"/>
  <c r="AK99" i="39"/>
  <c r="AJ99" i="39"/>
  <c r="AH99" i="39"/>
  <c r="AP99" i="39"/>
  <c r="AO99" i="39"/>
  <c r="AD99" i="39"/>
  <c r="AC99" i="39"/>
  <c r="AB99" i="39"/>
  <c r="AM99" i="39"/>
  <c r="AL99" i="39"/>
  <c r="CZ92" i="39"/>
  <c r="CX92" i="39" s="1"/>
  <c r="DO107" i="39"/>
  <c r="BH107" i="39"/>
  <c r="BZ107" i="39"/>
  <c r="BW123" i="39"/>
  <c r="BE123" i="39"/>
  <c r="AZ93" i="39"/>
  <c r="AV107" i="39"/>
  <c r="BN107" i="39"/>
  <c r="DC107" i="39"/>
  <c r="CZ99" i="39"/>
  <c r="DE99" i="39" s="1"/>
  <c r="BF99" i="39"/>
  <c r="BR104" i="39"/>
  <c r="DG104" i="39"/>
  <c r="BY107" i="39"/>
  <c r="DN107" i="39"/>
  <c r="BG107" i="39"/>
  <c r="BL123" i="39"/>
  <c r="AY106" i="39"/>
  <c r="CZ106" i="39"/>
  <c r="DF106" i="39" s="1"/>
  <c r="BO116" i="39"/>
  <c r="BV118" i="39"/>
  <c r="AH96" i="39"/>
  <c r="AG96" i="39"/>
  <c r="AJ96" i="39"/>
  <c r="AF96" i="39"/>
  <c r="AE96" i="39"/>
  <c r="AB96" i="39"/>
  <c r="AO96" i="39"/>
  <c r="AN96" i="39"/>
  <c r="BQ110" i="39"/>
  <c r="BW118" i="39"/>
  <c r="AC96" i="39"/>
  <c r="BH118" i="39"/>
  <c r="BZ118" i="39"/>
  <c r="AD96" i="39"/>
  <c r="BL106" i="39"/>
  <c r="AT106" i="39"/>
  <c r="BV110" i="39"/>
  <c r="AX93" i="39"/>
  <c r="AK95" i="39"/>
  <c r="AJ95" i="39"/>
  <c r="AH95" i="39"/>
  <c r="AE95" i="39"/>
  <c r="AC95" i="39"/>
  <c r="AB95" i="39"/>
  <c r="AP95" i="39"/>
  <c r="AO95" i="39"/>
  <c r="BW110" i="39"/>
  <c r="AM92" i="39"/>
  <c r="AL92" i="39"/>
  <c r="AK92" i="39"/>
  <c r="AG92" i="39"/>
  <c r="AE92" i="39"/>
  <c r="AD92" i="39"/>
  <c r="AC92" i="39"/>
  <c r="AB92" i="39"/>
  <c r="AL96" i="39"/>
  <c r="DE106" i="39"/>
  <c r="AF92" i="39"/>
  <c r="AM96" i="39"/>
  <c r="BQ106" i="39"/>
  <c r="AH92" i="39"/>
  <c r="AD95" i="39"/>
  <c r="AP96" i="39"/>
  <c r="AG103" i="39"/>
  <c r="AC103" i="39"/>
  <c r="AB103" i="39"/>
  <c r="AP103" i="39"/>
  <c r="AO103" i="39"/>
  <c r="AN103" i="39"/>
  <c r="AM103" i="39"/>
  <c r="AL103" i="39"/>
  <c r="AK103" i="39"/>
  <c r="AJ103" i="39"/>
  <c r="AH103" i="39"/>
  <c r="AF103" i="39"/>
  <c r="DF107" i="39"/>
  <c r="AJ92" i="39"/>
  <c r="AO93" i="39"/>
  <c r="AM93" i="39"/>
  <c r="AL93" i="39"/>
  <c r="AK93" i="39"/>
  <c r="AJ93" i="39"/>
  <c r="AD93" i="39"/>
  <c r="AF95" i="39"/>
  <c r="AE104" i="39"/>
  <c r="AD104" i="39"/>
  <c r="AC104" i="39"/>
  <c r="AP104" i="39"/>
  <c r="AO104" i="39"/>
  <c r="AK104" i="39"/>
  <c r="AJ104" i="39"/>
  <c r="BR110" i="39"/>
  <c r="AB104" i="39"/>
  <c r="AP106" i="39"/>
  <c r="AO106" i="39"/>
  <c r="AM106" i="39"/>
  <c r="AL106" i="39"/>
  <c r="AK106" i="39"/>
  <c r="AJ106" i="39"/>
  <c r="AH106" i="39"/>
  <c r="AD106" i="39"/>
  <c r="AC106" i="39"/>
  <c r="AI106" i="39" s="1"/>
  <c r="AO118" i="39"/>
  <c r="AC118" i="39"/>
  <c r="AB118" i="39"/>
  <c r="AN118" i="39"/>
  <c r="AH118" i="39"/>
  <c r="AG118" i="39"/>
  <c r="AK118" i="39"/>
  <c r="AJ118" i="39"/>
  <c r="AF118" i="39"/>
  <c r="AE118" i="39"/>
  <c r="AD118" i="39"/>
  <c r="AM104" i="39"/>
  <c r="BX106" i="39"/>
  <c r="BP116" i="39"/>
  <c r="CZ130" i="39"/>
  <c r="AC98" i="39"/>
  <c r="AB98" i="39"/>
  <c r="AH98" i="39"/>
  <c r="AG98" i="39"/>
  <c r="AN104" i="39"/>
  <c r="AF114" i="39"/>
  <c r="AO114" i="39"/>
  <c r="AN114" i="39"/>
  <c r="AC114" i="39"/>
  <c r="AP114" i="39"/>
  <c r="AB114" i="39"/>
  <c r="AM114" i="39"/>
  <c r="AH114" i="39"/>
  <c r="AG114" i="39"/>
  <c r="DC114" i="39"/>
  <c r="BN114" i="39"/>
  <c r="BZ116" i="39"/>
  <c r="AW103" i="39"/>
  <c r="AE114" i="39"/>
  <c r="CZ131" i="39"/>
  <c r="DF131" i="39" s="1"/>
  <c r="AY107" i="39"/>
  <c r="BQ107" i="39"/>
  <c r="AJ114" i="39"/>
  <c r="AE98" i="39"/>
  <c r="AD108" i="39"/>
  <c r="AP108" i="39"/>
  <c r="AO108" i="39"/>
  <c r="AN108" i="39"/>
  <c r="AM108" i="39"/>
  <c r="AL108" i="39"/>
  <c r="AK108" i="39"/>
  <c r="AJ108" i="39"/>
  <c r="AE108" i="39"/>
  <c r="AC108" i="39"/>
  <c r="BO110" i="39"/>
  <c r="AK114" i="39"/>
  <c r="AX110" i="39"/>
  <c r="BP110" i="39"/>
  <c r="AL114" i="39"/>
  <c r="AK98" i="39"/>
  <c r="BC107" i="39"/>
  <c r="BU107" i="39"/>
  <c r="DJ107" i="39"/>
  <c r="AG108" i="39"/>
  <c r="AL98" i="39"/>
  <c r="AH108" i="39"/>
  <c r="AM98" i="39"/>
  <c r="AT108" i="39"/>
  <c r="AL107" i="39"/>
  <c r="AQ107" i="39" s="1"/>
  <c r="AJ110" i="39"/>
  <c r="AY116" i="39"/>
  <c r="CZ116" i="39"/>
  <c r="DD116" i="39" s="1"/>
  <c r="AF128" i="39"/>
  <c r="AP128" i="39"/>
  <c r="AO128" i="39"/>
  <c r="AM128" i="39"/>
  <c r="AE128" i="39"/>
  <c r="AB128" i="39"/>
  <c r="AN128" i="39"/>
  <c r="AL128" i="39"/>
  <c r="AK128" i="39"/>
  <c r="AJ128" i="39"/>
  <c r="AH128" i="39"/>
  <c r="AG128" i="39"/>
  <c r="AD128" i="39"/>
  <c r="AC128" i="39"/>
  <c r="BV152" i="39"/>
  <c r="AM107" i="39"/>
  <c r="AK110" i="39"/>
  <c r="AT120" i="39"/>
  <c r="AO110" i="39"/>
  <c r="CZ119" i="39"/>
  <c r="CX119" i="39" s="1"/>
  <c r="BO123" i="39"/>
  <c r="AP110" i="39"/>
  <c r="AT119" i="39"/>
  <c r="BL120" i="39"/>
  <c r="BE110" i="39"/>
  <c r="BQ116" i="39"/>
  <c r="BT116" i="39"/>
  <c r="BU116" i="39"/>
  <c r="AT117" i="39"/>
  <c r="BL119" i="39"/>
  <c r="BD123" i="39"/>
  <c r="BV123" i="39"/>
  <c r="AB107" i="39"/>
  <c r="AC107" i="39"/>
  <c r="BV116" i="39"/>
  <c r="BX123" i="39"/>
  <c r="BF123" i="39"/>
  <c r="AE107" i="39"/>
  <c r="AB110" i="39"/>
  <c r="BP124" i="39"/>
  <c r="AX124" i="39"/>
  <c r="BW134" i="39"/>
  <c r="AU138" i="39"/>
  <c r="AF107" i="39"/>
  <c r="AC110" i="39"/>
  <c r="AG117" i="39"/>
  <c r="AL117" i="39"/>
  <c r="AK117" i="39"/>
  <c r="AF117" i="39"/>
  <c r="AE117" i="39"/>
  <c r="AP117" i="39"/>
  <c r="AM117" i="39"/>
  <c r="AJ117" i="39"/>
  <c r="X117" i="39" s="1"/>
  <c r="AH117" i="39"/>
  <c r="AC117" i="39"/>
  <c r="AD110" i="39"/>
  <c r="BN116" i="39"/>
  <c r="BC120" i="39"/>
  <c r="BU120" i="39"/>
  <c r="BN152" i="39"/>
  <c r="AB122" i="39"/>
  <c r="AO122" i="39"/>
  <c r="AN122" i="39"/>
  <c r="AM122" i="39"/>
  <c r="AK122" i="39"/>
  <c r="AJ122" i="39"/>
  <c r="AG122" i="39"/>
  <c r="AF122" i="39"/>
  <c r="AD122" i="39"/>
  <c r="BW131" i="39"/>
  <c r="AP119" i="39"/>
  <c r="AO119" i="39"/>
  <c r="AM119" i="39"/>
  <c r="AL119" i="39"/>
  <c r="AJ119" i="39"/>
  <c r="AF119" i="39"/>
  <c r="AI119" i="39" s="1"/>
  <c r="AY135" i="39"/>
  <c r="AH120" i="39"/>
  <c r="AJ120" i="39"/>
  <c r="X120" i="39" s="1"/>
  <c r="AG120" i="39"/>
  <c r="AF120" i="39"/>
  <c r="AD120" i="39"/>
  <c r="AC120" i="39"/>
  <c r="AO120" i="39"/>
  <c r="AN120" i="39"/>
  <c r="AD124" i="39"/>
  <c r="AN124" i="39"/>
  <c r="AJ124" i="39"/>
  <c r="AH124" i="39"/>
  <c r="AG124" i="39"/>
  <c r="AE124" i="39"/>
  <c r="AC124" i="39"/>
  <c r="AP124" i="39"/>
  <c r="AO124" i="39"/>
  <c r="AH132" i="39"/>
  <c r="AF132" i="39"/>
  <c r="AE132" i="39"/>
  <c r="AL132" i="39"/>
  <c r="AB132" i="39"/>
  <c r="AN132" i="39"/>
  <c r="AM132" i="39"/>
  <c r="AK132" i="39"/>
  <c r="AJ132" i="39"/>
  <c r="AP132" i="39"/>
  <c r="AO132" i="39"/>
  <c r="AG132" i="39"/>
  <c r="AD132" i="39"/>
  <c r="AC132" i="39"/>
  <c r="AY133" i="39"/>
  <c r="BQ133" i="39"/>
  <c r="BY133" i="39"/>
  <c r="BG133" i="39"/>
  <c r="AB134" i="39"/>
  <c r="AG134" i="39"/>
  <c r="AF134" i="39"/>
  <c r="AP134" i="39"/>
  <c r="AO134" i="39"/>
  <c r="AN134" i="39"/>
  <c r="AL134" i="39"/>
  <c r="AK134" i="39"/>
  <c r="AC134" i="39"/>
  <c r="AH134" i="39"/>
  <c r="AE134" i="39"/>
  <c r="X135" i="39"/>
  <c r="AD134" i="39"/>
  <c r="BO135" i="39"/>
  <c r="AE119" i="39"/>
  <c r="AE120" i="39"/>
  <c r="BV122" i="39"/>
  <c r="CZ122" i="39"/>
  <c r="DK122" i="39" s="1"/>
  <c r="BD122" i="39"/>
  <c r="AB124" i="39"/>
  <c r="AJ134" i="39"/>
  <c r="AV114" i="39"/>
  <c r="AN116" i="39"/>
  <c r="AQ116" i="39" s="1"/>
  <c r="AH116" i="39"/>
  <c r="AC116" i="39"/>
  <c r="AB116" i="39"/>
  <c r="AH119" i="39"/>
  <c r="AL120" i="39"/>
  <c r="AK124" i="39"/>
  <c r="AZ138" i="39"/>
  <c r="AK119" i="39"/>
  <c r="AM120" i="39"/>
  <c r="AL124" i="39"/>
  <c r="BD143" i="39"/>
  <c r="BV143" i="39"/>
  <c r="CZ114" i="39"/>
  <c r="AN119" i="39"/>
  <c r="AP120" i="39"/>
  <c r="AJ123" i="39"/>
  <c r="X123" i="39" s="1"/>
  <c r="AF123" i="39"/>
  <c r="AK123" i="39"/>
  <c r="AH123" i="39"/>
  <c r="AG123" i="39"/>
  <c r="AD123" i="39"/>
  <c r="AC123" i="39"/>
  <c r="AI123" i="39" s="1"/>
  <c r="AP123" i="39"/>
  <c r="AO123" i="39"/>
  <c r="AM124" i="39"/>
  <c r="BU145" i="39"/>
  <c r="CZ118" i="39"/>
  <c r="AJ135" i="39"/>
  <c r="AH135" i="39"/>
  <c r="AO135" i="39"/>
  <c r="AL135" i="39"/>
  <c r="AD135" i="39"/>
  <c r="AN135" i="39"/>
  <c r="AM135" i="39"/>
  <c r="AC135" i="39"/>
  <c r="AI135" i="39" s="1"/>
  <c r="AK135" i="39"/>
  <c r="AP133" i="39"/>
  <c r="AH133" i="39"/>
  <c r="AC133" i="39"/>
  <c r="AN133" i="39"/>
  <c r="AM133" i="39"/>
  <c r="AF133" i="39"/>
  <c r="AB133" i="39"/>
  <c r="AP135" i="39"/>
  <c r="BQ131" i="39"/>
  <c r="AK146" i="39"/>
  <c r="AP146" i="39"/>
  <c r="AL146" i="39"/>
  <c r="AJ146" i="39"/>
  <c r="AC146" i="39"/>
  <c r="AB146" i="39"/>
  <c r="AO146" i="39"/>
  <c r="AH146" i="39"/>
  <c r="AG146" i="39"/>
  <c r="AF146" i="39"/>
  <c r="AN146" i="39"/>
  <c r="AE146" i="39"/>
  <c r="AD146" i="39"/>
  <c r="BR131" i="39"/>
  <c r="BO147" i="39"/>
  <c r="AD133" i="39"/>
  <c r="DD131" i="39"/>
  <c r="BO131" i="39"/>
  <c r="AW131" i="39"/>
  <c r="AE133" i="39"/>
  <c r="AM146" i="39"/>
  <c r="AJ133" i="39"/>
  <c r="BD138" i="39"/>
  <c r="AF144" i="39"/>
  <c r="AE144" i="39"/>
  <c r="AP144" i="39"/>
  <c r="AO144" i="39"/>
  <c r="AH144" i="39"/>
  <c r="AG144" i="39"/>
  <c r="AC144" i="39"/>
  <c r="AB144" i="39"/>
  <c r="AM144" i="39"/>
  <c r="AJ144" i="39"/>
  <c r="AD144" i="39"/>
  <c r="AN144" i="39"/>
  <c r="AL144" i="39"/>
  <c r="AK133" i="39"/>
  <c r="AC141" i="39"/>
  <c r="AB141" i="39"/>
  <c r="AF141" i="39"/>
  <c r="AE141" i="39"/>
  <c r="AL141" i="39"/>
  <c r="AK141" i="39"/>
  <c r="AN141" i="39"/>
  <c r="AH141" i="39"/>
  <c r="AG141" i="39"/>
  <c r="AP141" i="39"/>
  <c r="AO141" i="39"/>
  <c r="AJ141" i="39"/>
  <c r="AD141" i="39"/>
  <c r="AL133" i="39"/>
  <c r="BU139" i="39"/>
  <c r="BC139" i="39"/>
  <c r="AM141" i="39"/>
  <c r="BX131" i="39"/>
  <c r="AN143" i="39"/>
  <c r="AC143" i="39"/>
  <c r="AB143" i="39"/>
  <c r="AH143" i="39"/>
  <c r="AG143" i="39"/>
  <c r="AO143" i="39"/>
  <c r="AM143" i="39"/>
  <c r="AP143" i="39"/>
  <c r="AJ143" i="39"/>
  <c r="AF143" i="39"/>
  <c r="BY145" i="39"/>
  <c r="BC148" i="39"/>
  <c r="BU148" i="39"/>
  <c r="BT147" i="39"/>
  <c r="AK138" i="39"/>
  <c r="AJ138" i="39"/>
  <c r="AB138" i="39"/>
  <c r="AP138" i="39"/>
  <c r="AO138" i="39"/>
  <c r="AF138" i="39"/>
  <c r="AE138" i="39"/>
  <c r="AD138" i="39"/>
  <c r="AN138" i="39"/>
  <c r="AM138" i="39"/>
  <c r="BH148" i="39"/>
  <c r="AW143" i="39"/>
  <c r="BO143" i="39"/>
  <c r="AB131" i="39"/>
  <c r="AG138" i="39"/>
  <c r="AK143" i="39"/>
  <c r="AH139" i="39"/>
  <c r="AL139" i="39"/>
  <c r="AJ139" i="39"/>
  <c r="AC139" i="39"/>
  <c r="AB139" i="39"/>
  <c r="AF139" i="39"/>
  <c r="AE139" i="39"/>
  <c r="AD139" i="39"/>
  <c r="AP139" i="39"/>
  <c r="AO139" i="39"/>
  <c r="AN139" i="39"/>
  <c r="AT145" i="39"/>
  <c r="X145" i="39"/>
  <c r="BL145" i="39"/>
  <c r="BU131" i="39"/>
  <c r="AG139" i="39"/>
  <c r="BO145" i="39"/>
  <c r="CZ149" i="39"/>
  <c r="BP152" i="39"/>
  <c r="AM139" i="39"/>
  <c r="BN160" i="39"/>
  <c r="CZ145" i="39"/>
  <c r="DA145" i="39" s="1"/>
  <c r="BG145" i="39"/>
  <c r="AO148" i="39"/>
  <c r="AG148" i="39"/>
  <c r="AH148" i="39"/>
  <c r="AD148" i="39"/>
  <c r="AM148" i="39"/>
  <c r="AL148" i="39"/>
  <c r="AF148" i="39"/>
  <c r="AJ148" i="39"/>
  <c r="AE148" i="39"/>
  <c r="AC148" i="39"/>
  <c r="AB148" i="39"/>
  <c r="CZ141" i="39"/>
  <c r="AN145" i="39"/>
  <c r="AM145" i="39"/>
  <c r="AL145" i="39"/>
  <c r="AJ145" i="39"/>
  <c r="AH145" i="39"/>
  <c r="AD145" i="39"/>
  <c r="AC145" i="39"/>
  <c r="AF145" i="39"/>
  <c r="CZ147" i="39"/>
  <c r="AG145" i="39"/>
  <c r="AB152" i="39"/>
  <c r="AP152" i="39"/>
  <c r="AG152" i="39"/>
  <c r="AO152" i="39"/>
  <c r="AJ152" i="39"/>
  <c r="AC152" i="39"/>
  <c r="AK152" i="39"/>
  <c r="AH152" i="39"/>
  <c r="AN152" i="39"/>
  <c r="AM152" i="39"/>
  <c r="AE152" i="39"/>
  <c r="AP145" i="39"/>
  <c r="BC144" i="39"/>
  <c r="BP147" i="39"/>
  <c r="BN147" i="39"/>
  <c r="BU147" i="39"/>
  <c r="CZ146" i="39"/>
  <c r="CX146" i="39" s="1"/>
  <c r="AD163" i="39"/>
  <c r="AC163" i="39"/>
  <c r="AO163" i="39"/>
  <c r="AK163" i="39"/>
  <c r="AJ163" i="39"/>
  <c r="AH163" i="39"/>
  <c r="AM163" i="39"/>
  <c r="AL163" i="39"/>
  <c r="AE163" i="39"/>
  <c r="AP163" i="39"/>
  <c r="AN163" i="39"/>
  <c r="AB163" i="39"/>
  <c r="AG163" i="39"/>
  <c r="AF163" i="39"/>
  <c r="AG147" i="39"/>
  <c r="AL147" i="39"/>
  <c r="AH147" i="39"/>
  <c r="AB147" i="39"/>
  <c r="AC147" i="39"/>
  <c r="BH160" i="39"/>
  <c r="AO153" i="39"/>
  <c r="AP153" i="39"/>
  <c r="AN153" i="39"/>
  <c r="AK153" i="39"/>
  <c r="AG153" i="39"/>
  <c r="AL153" i="39"/>
  <c r="AF153" i="39"/>
  <c r="AE153" i="39"/>
  <c r="AB153" i="39"/>
  <c r="AM147" i="39"/>
  <c r="AC153" i="39"/>
  <c r="AN147" i="39"/>
  <c r="AD153" i="39"/>
  <c r="CZ165" i="39"/>
  <c r="BB165" i="39"/>
  <c r="AV160" i="39"/>
  <c r="BX160" i="39"/>
  <c r="AO160" i="39"/>
  <c r="BC165" i="39"/>
  <c r="BD152" i="39"/>
  <c r="CZ152" i="39"/>
  <c r="BP160" i="39"/>
  <c r="AX160" i="39"/>
  <c r="AC160" i="39"/>
  <c r="AB160" i="39"/>
  <c r="AJ160" i="39"/>
  <c r="AH160" i="39"/>
  <c r="AG160" i="39"/>
  <c r="AM160" i="39"/>
  <c r="AL160" i="39"/>
  <c r="AE160" i="39"/>
  <c r="BP165" i="39"/>
  <c r="BX165" i="39"/>
  <c r="AO165" i="39"/>
  <c r="AL165" i="39"/>
  <c r="AH165" i="39"/>
  <c r="AG165" i="39"/>
  <c r="AD165" i="39"/>
  <c r="AC165" i="39"/>
  <c r="AB165" i="39"/>
  <c r="AH167" i="39"/>
  <c r="AG167" i="39"/>
  <c r="AD167" i="39"/>
  <c r="AO167" i="39"/>
  <c r="AN167" i="39"/>
  <c r="AM167" i="39"/>
  <c r="BW165" i="39"/>
  <c r="AP165" i="39"/>
  <c r="AB167" i="39"/>
  <c r="AF167" i="39"/>
  <c r="AL167" i="39"/>
  <c r="BT165" i="39"/>
  <c r="AP167" i="39"/>
  <c r="DD103" i="39" l="1"/>
  <c r="DB122" i="39"/>
  <c r="DO122" i="39"/>
  <c r="CX93" i="39"/>
  <c r="DA93" i="39"/>
  <c r="DE93" i="39"/>
  <c r="DG93" i="39"/>
  <c r="CD42" i="39"/>
  <c r="CD146" i="39"/>
  <c r="CD88" i="39"/>
  <c r="CD73" i="39"/>
  <c r="CD77" i="39"/>
  <c r="CD24" i="39"/>
  <c r="CD121" i="39"/>
  <c r="CD4" i="39"/>
  <c r="CO122" i="39"/>
  <c r="DF133" i="39"/>
  <c r="CR87" i="39"/>
  <c r="DI54" i="39"/>
  <c r="CD53" i="39"/>
  <c r="CD93" i="39"/>
  <c r="CN120" i="39"/>
  <c r="CD152" i="39"/>
  <c r="CQ131" i="39"/>
  <c r="CD34" i="39"/>
  <c r="CD127" i="39"/>
  <c r="DG131" i="39"/>
  <c r="CD58" i="39"/>
  <c r="CD6" i="39"/>
  <c r="DJ131" i="39"/>
  <c r="CD35" i="39"/>
  <c r="CD55" i="39"/>
  <c r="AA55" i="39" s="1"/>
  <c r="CD106" i="39"/>
  <c r="CD154" i="39"/>
  <c r="CD7" i="39"/>
  <c r="CD12" i="39"/>
  <c r="CD54" i="39"/>
  <c r="CD134" i="39"/>
  <c r="CD69" i="39"/>
  <c r="CM165" i="39"/>
  <c r="CO143" i="39"/>
  <c r="CD40" i="39"/>
  <c r="CD123" i="39"/>
  <c r="CD145" i="39"/>
  <c r="CD5" i="39"/>
  <c r="CS43" i="39"/>
  <c r="CD75" i="39"/>
  <c r="CD85" i="39"/>
  <c r="CZ4" i="39"/>
  <c r="CX4" i="39" s="1"/>
  <c r="CD94" i="39"/>
  <c r="CD89" i="39"/>
  <c r="CO110" i="39"/>
  <c r="CD19" i="39"/>
  <c r="CO68" i="39"/>
  <c r="CD86" i="39"/>
  <c r="CD18" i="39"/>
  <c r="CD22" i="39"/>
  <c r="CD133" i="39"/>
  <c r="CD144" i="39"/>
  <c r="CS38" i="39"/>
  <c r="CD10" i="39"/>
  <c r="CK87" i="39"/>
  <c r="CD72" i="39"/>
  <c r="CD103" i="39"/>
  <c r="CH135" i="39"/>
  <c r="CH131" i="39"/>
  <c r="CG68" i="39"/>
  <c r="CD92" i="39"/>
  <c r="CD15" i="39"/>
  <c r="CH106" i="39"/>
  <c r="CF33" i="39"/>
  <c r="CD30" i="39"/>
  <c r="CD27" i="39"/>
  <c r="CD126" i="39"/>
  <c r="CD64" i="39"/>
  <c r="CD76" i="39"/>
  <c r="CD159" i="39"/>
  <c r="CD67" i="39"/>
  <c r="DO12" i="39"/>
  <c r="DK131" i="39"/>
  <c r="CJ131" i="39"/>
  <c r="CD43" i="39"/>
  <c r="CD84" i="39"/>
  <c r="CD141" i="39"/>
  <c r="CD149" i="39"/>
  <c r="CD118" i="39"/>
  <c r="CF48" i="39"/>
  <c r="CR147" i="39"/>
  <c r="CD105" i="39"/>
  <c r="DC10" i="39"/>
  <c r="CD51" i="39"/>
  <c r="CD163" i="39"/>
  <c r="DC119" i="39"/>
  <c r="CJ72" i="39"/>
  <c r="CO72" i="39"/>
  <c r="CN148" i="39"/>
  <c r="CR72" i="39"/>
  <c r="DB16" i="39"/>
  <c r="DB7" i="39"/>
  <c r="CS93" i="39"/>
  <c r="CG152" i="39"/>
  <c r="CH103" i="39"/>
  <c r="CJ93" i="39"/>
  <c r="DN145" i="39"/>
  <c r="CI99" i="39"/>
  <c r="CH143" i="39"/>
  <c r="CH61" i="39"/>
  <c r="CQ55" i="39"/>
  <c r="CF72" i="39"/>
  <c r="CI124" i="39"/>
  <c r="DE15" i="39"/>
  <c r="CQ15" i="39"/>
  <c r="DN133" i="39"/>
  <c r="CO78" i="39"/>
  <c r="DM15" i="39"/>
  <c r="CD135" i="39"/>
  <c r="CR133" i="39"/>
  <c r="CK72" i="39"/>
  <c r="CN72" i="39"/>
  <c r="CP131" i="39"/>
  <c r="CS45" i="39"/>
  <c r="CH59" i="39"/>
  <c r="CK131" i="39"/>
  <c r="CH72" i="39"/>
  <c r="CD158" i="39"/>
  <c r="CO123" i="39"/>
  <c r="CD82" i="39"/>
  <c r="CH145" i="39"/>
  <c r="CR145" i="39"/>
  <c r="CD90" i="39"/>
  <c r="CG103" i="39"/>
  <c r="CN131" i="39"/>
  <c r="CH123" i="39"/>
  <c r="DE165" i="39"/>
  <c r="DI165" i="39"/>
  <c r="DD165" i="39"/>
  <c r="DM110" i="39"/>
  <c r="DG110" i="39"/>
  <c r="DD110" i="39"/>
  <c r="DL110" i="39"/>
  <c r="DF110" i="39"/>
  <c r="DK110" i="39"/>
  <c r="DE110" i="39"/>
  <c r="CX22" i="39"/>
  <c r="DM22" i="39"/>
  <c r="CX123" i="39"/>
  <c r="DD123" i="39"/>
  <c r="CX147" i="39"/>
  <c r="AW135" i="39"/>
  <c r="CX67" i="39"/>
  <c r="BB35" i="39"/>
  <c r="BV29" i="39"/>
  <c r="CZ34" i="39"/>
  <c r="CX34" i="39" s="1"/>
  <c r="BL135" i="39"/>
  <c r="AW99" i="39"/>
  <c r="CZ20" i="39"/>
  <c r="DL20" i="39" s="1"/>
  <c r="CR69" i="39"/>
  <c r="AU20" i="39"/>
  <c r="CX104" i="39"/>
  <c r="AI91" i="39"/>
  <c r="DJ75" i="39"/>
  <c r="DD61" i="39"/>
  <c r="AQ5" i="39"/>
  <c r="BD118" i="39"/>
  <c r="CH93" i="39"/>
  <c r="CX118" i="39"/>
  <c r="AX135" i="39"/>
  <c r="CQ123" i="39"/>
  <c r="DI116" i="39"/>
  <c r="CQ106" i="39"/>
  <c r="CS118" i="39"/>
  <c r="DK118" i="39"/>
  <c r="CS92" i="39"/>
  <c r="DF104" i="39"/>
  <c r="CQ93" i="39"/>
  <c r="CZ65" i="39"/>
  <c r="DL65" i="39" s="1"/>
  <c r="CX43" i="39"/>
  <c r="BB43" i="39"/>
  <c r="BV20" i="39"/>
  <c r="CO20" i="39" s="1"/>
  <c r="BR20" i="39"/>
  <c r="CK20" i="39" s="1"/>
  <c r="BU40" i="39"/>
  <c r="BN33" i="39"/>
  <c r="BG15" i="39"/>
  <c r="AX147" i="39"/>
  <c r="CZ55" i="39"/>
  <c r="CX55" i="39" s="1"/>
  <c r="BL55" i="39"/>
  <c r="BW29" i="39"/>
  <c r="AI20" i="39"/>
  <c r="BX29" i="39"/>
  <c r="DL131" i="39"/>
  <c r="DN131" i="39"/>
  <c r="AX116" i="39"/>
  <c r="CO118" i="39"/>
  <c r="BF117" i="39"/>
  <c r="DD93" i="39"/>
  <c r="CZ26" i="39"/>
  <c r="CX26" i="39" s="1"/>
  <c r="BP135" i="39"/>
  <c r="CI135" i="39" s="1"/>
  <c r="CX76" i="39"/>
  <c r="AT55" i="39"/>
  <c r="BH43" i="39"/>
  <c r="BF33" i="39"/>
  <c r="CD157" i="39"/>
  <c r="DG122" i="39"/>
  <c r="DF116" i="39"/>
  <c r="CJ106" i="39"/>
  <c r="AW106" i="39"/>
  <c r="DO118" i="39"/>
  <c r="BM122" i="39"/>
  <c r="CF122" i="39" s="1"/>
  <c r="AX99" i="39"/>
  <c r="CI106" i="39"/>
  <c r="BD104" i="39"/>
  <c r="AY104" i="39"/>
  <c r="AV117" i="39"/>
  <c r="AZ78" i="39"/>
  <c r="CD59" i="39"/>
  <c r="AQ43" i="39"/>
  <c r="BH20" i="39"/>
  <c r="CF39" i="39"/>
  <c r="CZ138" i="39"/>
  <c r="DF138" i="39" s="1"/>
  <c r="AZ104" i="39"/>
  <c r="AW147" i="39"/>
  <c r="BF75" i="39"/>
  <c r="AQ165" i="39"/>
  <c r="CX134" i="39"/>
  <c r="CX99" i="39"/>
  <c r="DE131" i="39"/>
  <c r="AI55" i="39"/>
  <c r="CS33" i="39"/>
  <c r="AU39" i="39"/>
  <c r="AZ20" i="39"/>
  <c r="CD151" i="39"/>
  <c r="BU160" i="39"/>
  <c r="CN160" i="39" s="1"/>
  <c r="BN143" i="39"/>
  <c r="CG143" i="39" s="1"/>
  <c r="DJ145" i="39"/>
  <c r="BP131" i="39"/>
  <c r="CI131" i="39" s="1"/>
  <c r="DN92" i="39"/>
  <c r="DE104" i="39"/>
  <c r="CF93" i="39"/>
  <c r="BB67" i="39"/>
  <c r="CZ135" i="39"/>
  <c r="DC135" i="39" s="1"/>
  <c r="CD80" i="39"/>
  <c r="CX130" i="39"/>
  <c r="CZ160" i="39"/>
  <c r="DF160" i="39" s="1"/>
  <c r="BC160" i="39"/>
  <c r="CI152" i="39"/>
  <c r="BY131" i="39"/>
  <c r="CR131" i="39" s="1"/>
  <c r="CD129" i="39"/>
  <c r="BO122" i="39"/>
  <c r="CH122" i="39" s="1"/>
  <c r="CS147" i="39"/>
  <c r="CR92" i="39"/>
  <c r="CQ92" i="39"/>
  <c r="DJ67" i="39"/>
  <c r="BZ61" i="39"/>
  <c r="CS61" i="39" s="1"/>
  <c r="CD65" i="39"/>
  <c r="CX126" i="39"/>
  <c r="CD29" i="39"/>
  <c r="CD13" i="39"/>
  <c r="CD41" i="39"/>
  <c r="CD21" i="39"/>
  <c r="AT64" i="39"/>
  <c r="AQ153" i="39"/>
  <c r="BF87" i="39"/>
  <c r="AV147" i="39"/>
  <c r="CF7" i="39"/>
  <c r="BG117" i="39"/>
  <c r="DB131" i="39"/>
  <c r="DJ116" i="39"/>
  <c r="DE116" i="39"/>
  <c r="BX117" i="39"/>
  <c r="CQ117" i="39" s="1"/>
  <c r="BU75" i="39"/>
  <c r="CN75" i="39" s="1"/>
  <c r="DK104" i="39"/>
  <c r="CX141" i="39"/>
  <c r="CX149" i="39"/>
  <c r="CZ127" i="39"/>
  <c r="CX127" i="39" s="1"/>
  <c r="AI120" i="39"/>
  <c r="BE116" i="39"/>
  <c r="DL118" i="39"/>
  <c r="CP123" i="39"/>
  <c r="DO61" i="39"/>
  <c r="CH18" i="39"/>
  <c r="CD36" i="39"/>
  <c r="BL48" i="39"/>
  <c r="CE48" i="39" s="1"/>
  <c r="CZ154" i="39"/>
  <c r="CX154" i="39" s="1"/>
  <c r="BH147" i="39"/>
  <c r="CN67" i="39"/>
  <c r="DD59" i="39"/>
  <c r="CD148" i="39"/>
  <c r="BX148" i="39"/>
  <c r="CQ148" i="39" s="1"/>
  <c r="CD120" i="39"/>
  <c r="CZ90" i="39"/>
  <c r="CX90" i="39" s="1"/>
  <c r="CX94" i="39"/>
  <c r="BD116" i="39"/>
  <c r="DC131" i="39"/>
  <c r="CX91" i="39"/>
  <c r="CX39" i="39"/>
  <c r="AT135" i="39"/>
  <c r="CD31" i="39"/>
  <c r="BE165" i="39"/>
  <c r="CO116" i="39"/>
  <c r="DM99" i="39"/>
  <c r="CX152" i="39"/>
  <c r="AW145" i="39"/>
  <c r="CD128" i="39"/>
  <c r="AW15" i="39"/>
  <c r="CX84" i="39"/>
  <c r="CZ31" i="39"/>
  <c r="CX31" i="39" s="1"/>
  <c r="BB147" i="39"/>
  <c r="BG147" i="39"/>
  <c r="BQ135" i="39"/>
  <c r="CJ135" i="39" s="1"/>
  <c r="CX73" i="39"/>
  <c r="AQ20" i="39"/>
  <c r="BX75" i="39"/>
  <c r="CQ75" i="39" s="1"/>
  <c r="DM75" i="39"/>
  <c r="CD147" i="39"/>
  <c r="CZ89" i="39"/>
  <c r="CX89" i="39" s="1"/>
  <c r="W48" i="39"/>
  <c r="Z48" i="39" s="1"/>
  <c r="DD15" i="39"/>
  <c r="CD150" i="39"/>
  <c r="AZ96" i="39"/>
  <c r="BR96" i="39"/>
  <c r="CK96" i="39" s="1"/>
  <c r="AW77" i="39"/>
  <c r="BO77" i="39"/>
  <c r="DJ13" i="39"/>
  <c r="BU13" i="39"/>
  <c r="CN13" i="39" s="1"/>
  <c r="BC13" i="39"/>
  <c r="DK163" i="39"/>
  <c r="BD163" i="39"/>
  <c r="BV163" i="39"/>
  <c r="CO163" i="39" s="1"/>
  <c r="BC124" i="39"/>
  <c r="BU124" i="39"/>
  <c r="CN124" i="39" s="1"/>
  <c r="BM117" i="39"/>
  <c r="CF117" i="39" s="1"/>
  <c r="AU117" i="39"/>
  <c r="AP100" i="39"/>
  <c r="AB100" i="39"/>
  <c r="AO100" i="39"/>
  <c r="AN100" i="39"/>
  <c r="AM100" i="39"/>
  <c r="AL100" i="39"/>
  <c r="AK100" i="39"/>
  <c r="AE100" i="39"/>
  <c r="AD100" i="39"/>
  <c r="AH100" i="39"/>
  <c r="AG100" i="39"/>
  <c r="AF100" i="39"/>
  <c r="AC100" i="39"/>
  <c r="AJ100" i="39"/>
  <c r="CE123" i="39"/>
  <c r="BN72" i="39"/>
  <c r="CG72" i="39" s="1"/>
  <c r="AV72" i="39"/>
  <c r="DC72" i="39"/>
  <c r="AX88" i="39"/>
  <c r="DE88" i="39"/>
  <c r="BP88" i="39"/>
  <c r="CI88" i="39" s="1"/>
  <c r="BO45" i="39"/>
  <c r="CH45" i="39" s="1"/>
  <c r="DD45" i="39"/>
  <c r="AW45" i="39"/>
  <c r="BN41" i="39"/>
  <c r="AV41" i="39"/>
  <c r="BY6" i="39"/>
  <c r="BG6" i="39"/>
  <c r="DN6" i="39"/>
  <c r="BM13" i="39"/>
  <c r="CF13" i="39" s="1"/>
  <c r="DB13" i="39"/>
  <c r="AU13" i="39"/>
  <c r="BC131" i="39"/>
  <c r="BF131" i="39"/>
  <c r="BE131" i="39"/>
  <c r="AZ123" i="39"/>
  <c r="BR123" i="39"/>
  <c r="CK123" i="39" s="1"/>
  <c r="DG123" i="39"/>
  <c r="AZ120" i="39"/>
  <c r="BR120" i="39"/>
  <c r="CK120" i="39" s="1"/>
  <c r="DE103" i="39"/>
  <c r="AX103" i="39"/>
  <c r="BP103" i="39"/>
  <c r="CI103" i="39" s="1"/>
  <c r="BW72" i="39"/>
  <c r="CP72" i="39" s="1"/>
  <c r="BE72" i="39"/>
  <c r="DL72" i="39"/>
  <c r="AX73" i="39"/>
  <c r="BP73" i="39"/>
  <c r="DE73" i="39"/>
  <c r="DM38" i="39"/>
  <c r="BF38" i="39"/>
  <c r="BX38" i="39"/>
  <c r="DE45" i="39"/>
  <c r="BP45" i="39"/>
  <c r="CI45" i="39" s="1"/>
  <c r="AX45" i="39"/>
  <c r="BM58" i="39"/>
  <c r="DB58" i="39"/>
  <c r="AU58" i="39"/>
  <c r="AY3" i="39"/>
  <c r="BQ3" i="39"/>
  <c r="DC13" i="39"/>
  <c r="AV13" i="39"/>
  <c r="BN13" i="39"/>
  <c r="CG13" i="39" s="1"/>
  <c r="BE147" i="39"/>
  <c r="BW147" i="39"/>
  <c r="DL147" i="39"/>
  <c r="AU144" i="39"/>
  <c r="BM144" i="39"/>
  <c r="AZ128" i="39"/>
  <c r="BR128" i="39"/>
  <c r="CK128" i="39" s="1"/>
  <c r="CD104" i="39"/>
  <c r="BM104" i="39"/>
  <c r="CF104" i="39" s="1"/>
  <c r="DB104" i="39"/>
  <c r="AU104" i="39"/>
  <c r="BR103" i="39"/>
  <c r="CK103" i="39" s="1"/>
  <c r="AZ103" i="39"/>
  <c r="DG103" i="39"/>
  <c r="DK90" i="39"/>
  <c r="BV90" i="39"/>
  <c r="CO90" i="39" s="1"/>
  <c r="BD90" i="39"/>
  <c r="AQ112" i="39"/>
  <c r="DC87" i="39"/>
  <c r="AV87" i="39"/>
  <c r="BN87" i="39"/>
  <c r="CG87" i="39" s="1"/>
  <c r="CZ96" i="39"/>
  <c r="DG96" i="39" s="1"/>
  <c r="DO101" i="39"/>
  <c r="BZ101" i="39"/>
  <c r="CS101" i="39" s="1"/>
  <c r="BH101" i="39"/>
  <c r="BE94" i="39"/>
  <c r="BW94" i="39"/>
  <c r="DL94" i="39"/>
  <c r="BZ75" i="39"/>
  <c r="CS75" i="39" s="1"/>
  <c r="DO75" i="39"/>
  <c r="BH75" i="39"/>
  <c r="BH90" i="39"/>
  <c r="AZ75" i="39"/>
  <c r="DG75" i="39"/>
  <c r="BR75" i="39"/>
  <c r="CK75" i="39" s="1"/>
  <c r="BB68" i="39"/>
  <c r="AQ68" i="39"/>
  <c r="BT68" i="39"/>
  <c r="DM87" i="39"/>
  <c r="BX72" i="39"/>
  <c r="CQ72" i="39" s="1"/>
  <c r="BF72" i="39"/>
  <c r="DM72" i="39"/>
  <c r="CX70" i="39"/>
  <c r="CD68" i="39"/>
  <c r="BM68" i="39"/>
  <c r="CF68" i="39" s="1"/>
  <c r="BV77" i="39"/>
  <c r="BD77" i="39"/>
  <c r="DB67" i="39"/>
  <c r="BM67" i="39"/>
  <c r="CF67" i="39" s="1"/>
  <c r="AU67" i="39"/>
  <c r="DC69" i="39"/>
  <c r="BN69" i="39"/>
  <c r="AV69" i="39"/>
  <c r="AY73" i="39"/>
  <c r="DF73" i="39"/>
  <c r="BQ73" i="39"/>
  <c r="CJ73" i="39" s="1"/>
  <c r="BD69" i="39"/>
  <c r="DM53" i="39"/>
  <c r="BX53" i="39"/>
  <c r="CQ53" i="39" s="1"/>
  <c r="BF53" i="39"/>
  <c r="AL71" i="39"/>
  <c r="AK71" i="39"/>
  <c r="AB71" i="39"/>
  <c r="AP71" i="39"/>
  <c r="AO71" i="39"/>
  <c r="AN71" i="39"/>
  <c r="AM71" i="39"/>
  <c r="AJ71" i="39"/>
  <c r="AH71" i="39"/>
  <c r="AF71" i="39"/>
  <c r="AE71" i="39"/>
  <c r="AD71" i="39"/>
  <c r="AC71" i="39"/>
  <c r="AG71" i="39"/>
  <c r="AU59" i="39"/>
  <c r="BM59" i="39"/>
  <c r="CF59" i="39" s="1"/>
  <c r="DB59" i="39"/>
  <c r="BQ88" i="39"/>
  <c r="CJ88" i="39" s="1"/>
  <c r="DF88" i="39"/>
  <c r="AY88" i="39"/>
  <c r="DA53" i="39"/>
  <c r="AI53" i="39"/>
  <c r="BL53" i="39"/>
  <c r="AT53" i="39"/>
  <c r="X53" i="39"/>
  <c r="W53" i="39"/>
  <c r="DJ70" i="39"/>
  <c r="BC70" i="39"/>
  <c r="BU70" i="39"/>
  <c r="CN70" i="39" s="1"/>
  <c r="DA55" i="39"/>
  <c r="AI65" i="39"/>
  <c r="X65" i="39"/>
  <c r="AT65" i="39"/>
  <c r="BL65" i="39"/>
  <c r="BN54" i="39"/>
  <c r="CG54" i="39" s="1"/>
  <c r="DC54" i="39"/>
  <c r="AV54" i="39"/>
  <c r="AU40" i="39"/>
  <c r="BM40" i="39"/>
  <c r="CD50" i="39"/>
  <c r="CZ50" i="39"/>
  <c r="AZ40" i="39"/>
  <c r="BR40" i="39"/>
  <c r="AO81" i="39"/>
  <c r="AL81" i="39"/>
  <c r="AE81" i="39"/>
  <c r="AP81" i="39"/>
  <c r="AN81" i="39"/>
  <c r="AM81" i="39"/>
  <c r="AK81" i="39"/>
  <c r="AJ81" i="39"/>
  <c r="AG81" i="39"/>
  <c r="AC81" i="39"/>
  <c r="AB81" i="39"/>
  <c r="AH81" i="39"/>
  <c r="AF81" i="39"/>
  <c r="AD81" i="39"/>
  <c r="BB45" i="39"/>
  <c r="AQ45" i="39"/>
  <c r="DI45" i="39"/>
  <c r="BT45" i="39"/>
  <c r="AX39" i="39"/>
  <c r="BP39" i="39"/>
  <c r="CI39" i="39" s="1"/>
  <c r="DE39" i="39"/>
  <c r="AQ34" i="39"/>
  <c r="BT34" i="39"/>
  <c r="BB34" i="39"/>
  <c r="BF55" i="39"/>
  <c r="DK55" i="39"/>
  <c r="BD15" i="39"/>
  <c r="DK15" i="39"/>
  <c r="BV15" i="39"/>
  <c r="CO15" i="39" s="1"/>
  <c r="BQ31" i="39"/>
  <c r="AY31" i="39"/>
  <c r="DF31" i="39"/>
  <c r="BM29" i="39"/>
  <c r="CF29" i="39" s="1"/>
  <c r="AU29" i="39"/>
  <c r="BN58" i="39"/>
  <c r="CG58" i="39" s="1"/>
  <c r="DC58" i="39"/>
  <c r="AV58" i="39"/>
  <c r="AX41" i="39"/>
  <c r="BP41" i="39"/>
  <c r="BO33" i="39"/>
  <c r="BW20" i="39"/>
  <c r="CP20" i="39" s="1"/>
  <c r="BE20" i="39"/>
  <c r="BD30" i="39"/>
  <c r="DK30" i="39"/>
  <c r="BV30" i="39"/>
  <c r="AZ3" i="39"/>
  <c r="BR3" i="39"/>
  <c r="BG10" i="39"/>
  <c r="BY10" i="39"/>
  <c r="DN10" i="39"/>
  <c r="AE9" i="39"/>
  <c r="AP9" i="39"/>
  <c r="AO9" i="39"/>
  <c r="AN9" i="39"/>
  <c r="AM9" i="39"/>
  <c r="AL9" i="39"/>
  <c r="AK9" i="39"/>
  <c r="AG9" i="39"/>
  <c r="AJ9" i="39"/>
  <c r="AH9" i="39"/>
  <c r="AF9" i="39"/>
  <c r="AC9" i="39"/>
  <c r="AB9" i="39"/>
  <c r="AD9" i="39"/>
  <c r="BN10" i="39"/>
  <c r="CD20" i="39"/>
  <c r="BZ20" i="39"/>
  <c r="CS20" i="39" s="1"/>
  <c r="BU4" i="39"/>
  <c r="BC4" i="39"/>
  <c r="DN15" i="39"/>
  <c r="BW10" i="39"/>
  <c r="CZ3" i="39"/>
  <c r="DF3" i="39" s="1"/>
  <c r="DI141" i="39"/>
  <c r="AQ141" i="39"/>
  <c r="BB141" i="39"/>
  <c r="BT141" i="39"/>
  <c r="DA118" i="39"/>
  <c r="AT118" i="39"/>
  <c r="X118" i="39"/>
  <c r="BL118" i="39"/>
  <c r="AI118" i="39"/>
  <c r="AU82" i="39"/>
  <c r="BM82" i="39"/>
  <c r="CF82" i="39" s="1"/>
  <c r="BY12" i="39"/>
  <c r="DN12" i="39"/>
  <c r="BG12" i="39"/>
  <c r="BY30" i="39"/>
  <c r="BG30" i="39"/>
  <c r="DN30" i="39"/>
  <c r="AH150" i="39"/>
  <c r="AG150" i="39"/>
  <c r="AD150" i="39"/>
  <c r="AO150" i="39"/>
  <c r="AJ150" i="39"/>
  <c r="AK150" i="39"/>
  <c r="AF150" i="39"/>
  <c r="AB150" i="39"/>
  <c r="AP150" i="39"/>
  <c r="AN150" i="39"/>
  <c r="AM150" i="39"/>
  <c r="AL150" i="39"/>
  <c r="AC150" i="39"/>
  <c r="AE150" i="39"/>
  <c r="CE93" i="39"/>
  <c r="BU69" i="39"/>
  <c r="DJ69" i="39"/>
  <c r="BC69" i="39"/>
  <c r="BX37" i="39"/>
  <c r="BQ61" i="39"/>
  <c r="CJ61" i="39" s="1"/>
  <c r="DF61" i="39"/>
  <c r="AY61" i="39"/>
  <c r="AW34" i="39"/>
  <c r="BO34" i="39"/>
  <c r="BB29" i="39"/>
  <c r="BT29" i="39"/>
  <c r="AQ29" i="39"/>
  <c r="BN3" i="39"/>
  <c r="AV3" i="39"/>
  <c r="BP17" i="39"/>
  <c r="CI17" i="39" s="1"/>
  <c r="AX17" i="39"/>
  <c r="BG4" i="39"/>
  <c r="BY4" i="39"/>
  <c r="DF152" i="39"/>
  <c r="AY152" i="39"/>
  <c r="BQ152" i="39"/>
  <c r="CJ152" i="39" s="1"/>
  <c r="DI147" i="39"/>
  <c r="BG146" i="39"/>
  <c r="BY146" i="39"/>
  <c r="CR146" i="39" s="1"/>
  <c r="DN146" i="39"/>
  <c r="BH104" i="39"/>
  <c r="DO104" i="39"/>
  <c r="BZ104" i="39"/>
  <c r="CS104" i="39" s="1"/>
  <c r="BR90" i="39"/>
  <c r="CK90" i="39" s="1"/>
  <c r="DG90" i="39"/>
  <c r="AZ90" i="39"/>
  <c r="BG101" i="39"/>
  <c r="DN101" i="39"/>
  <c r="BY101" i="39"/>
  <c r="CR101" i="39" s="1"/>
  <c r="BM69" i="39"/>
  <c r="DB69" i="39"/>
  <c r="AU69" i="39"/>
  <c r="BT70" i="39"/>
  <c r="BB70" i="39"/>
  <c r="DI70" i="39"/>
  <c r="AQ70" i="39"/>
  <c r="AY40" i="39"/>
  <c r="BQ40" i="39"/>
  <c r="CD81" i="39"/>
  <c r="BC29" i="39"/>
  <c r="BU29" i="39"/>
  <c r="CN29" i="39" s="1"/>
  <c r="DA22" i="39"/>
  <c r="AI22" i="39"/>
  <c r="W22" i="39"/>
  <c r="X22" i="39"/>
  <c r="AT22" i="39"/>
  <c r="BL22" i="39"/>
  <c r="DJ34" i="39"/>
  <c r="BH6" i="39"/>
  <c r="BZ6" i="39"/>
  <c r="DO6" i="39"/>
  <c r="AG19" i="39"/>
  <c r="AF19" i="39"/>
  <c r="AE19" i="39"/>
  <c r="AP19" i="39"/>
  <c r="AO19" i="39"/>
  <c r="AN19" i="39"/>
  <c r="AM19" i="39"/>
  <c r="AL19" i="39"/>
  <c r="AK19" i="39"/>
  <c r="AJ19" i="39"/>
  <c r="AH19" i="39"/>
  <c r="AC19" i="39"/>
  <c r="AB19" i="39"/>
  <c r="AD19" i="39"/>
  <c r="BR163" i="39"/>
  <c r="CK163" i="39" s="1"/>
  <c r="DG163" i="39"/>
  <c r="AZ163" i="39"/>
  <c r="CD131" i="39"/>
  <c r="BV131" i="39"/>
  <c r="CO131" i="39" s="1"/>
  <c r="BT131" i="39"/>
  <c r="BC123" i="39"/>
  <c r="BU123" i="39"/>
  <c r="CN123" i="39" s="1"/>
  <c r="DJ123" i="39"/>
  <c r="BE114" i="39"/>
  <c r="DL114" i="39"/>
  <c r="BW114" i="39"/>
  <c r="X153" i="39"/>
  <c r="AI153" i="39"/>
  <c r="BL152" i="39"/>
  <c r="X152" i="39"/>
  <c r="AT152" i="39"/>
  <c r="AI152" i="39"/>
  <c r="DA152" i="39"/>
  <c r="CG160" i="39"/>
  <c r="DE123" i="39"/>
  <c r="AX123" i="39"/>
  <c r="BP123" i="39"/>
  <c r="CI123" i="39" s="1"/>
  <c r="BB128" i="39"/>
  <c r="BT128" i="39"/>
  <c r="AQ128" i="39"/>
  <c r="AQ103" i="39"/>
  <c r="DI103" i="39"/>
  <c r="BB103" i="39"/>
  <c r="BT103" i="39"/>
  <c r="CS107" i="39"/>
  <c r="DB87" i="39"/>
  <c r="BM87" i="39"/>
  <c r="CF87" i="39" s="1"/>
  <c r="AU87" i="39"/>
  <c r="CZ79" i="39"/>
  <c r="CX79" i="39" s="1"/>
  <c r="BR101" i="39"/>
  <c r="CK101" i="39" s="1"/>
  <c r="AZ101" i="39"/>
  <c r="DG101" i="39"/>
  <c r="BX94" i="39"/>
  <c r="DM94" i="39"/>
  <c r="BF94" i="39"/>
  <c r="AL89" i="39"/>
  <c r="AK89" i="39"/>
  <c r="AJ89" i="39"/>
  <c r="AD89" i="39"/>
  <c r="AP89" i="39"/>
  <c r="AO89" i="39"/>
  <c r="AN89" i="39"/>
  <c r="AM89" i="39"/>
  <c r="AH89" i="39"/>
  <c r="AG89" i="39"/>
  <c r="AF89" i="39"/>
  <c r="AE89" i="39"/>
  <c r="AC89" i="39"/>
  <c r="AB89" i="39"/>
  <c r="CD74" i="39"/>
  <c r="DO90" i="39"/>
  <c r="BC68" i="39"/>
  <c r="BU68" i="39"/>
  <c r="CN68" i="39" s="1"/>
  <c r="BC82" i="39"/>
  <c r="BU82" i="39"/>
  <c r="CN82" i="39" s="1"/>
  <c r="BZ64" i="39"/>
  <c r="BH64" i="39"/>
  <c r="CZ68" i="39"/>
  <c r="DI68" i="39" s="1"/>
  <c r="BZ77" i="39"/>
  <c r="BH77" i="39"/>
  <c r="AV67" i="39"/>
  <c r="DC67" i="39"/>
  <c r="BN67" i="39"/>
  <c r="CG67" i="39" s="1"/>
  <c r="DD69" i="39"/>
  <c r="AW69" i="39"/>
  <c r="BO69" i="39"/>
  <c r="CH69" i="39" s="1"/>
  <c r="BT73" i="39"/>
  <c r="BB73" i="39"/>
  <c r="DI73" i="39"/>
  <c r="AQ73" i="39"/>
  <c r="AO62" i="39"/>
  <c r="AN62" i="39"/>
  <c r="AH62" i="39"/>
  <c r="AF62" i="39"/>
  <c r="AC62" i="39"/>
  <c r="AB62" i="39"/>
  <c r="AP62" i="39"/>
  <c r="AM62" i="39"/>
  <c r="AL62" i="39"/>
  <c r="AK62" i="39"/>
  <c r="AJ62" i="39"/>
  <c r="AG62" i="39"/>
  <c r="AE62" i="39"/>
  <c r="AD62" i="39"/>
  <c r="AX43" i="39"/>
  <c r="DE43" i="39"/>
  <c r="BP43" i="39"/>
  <c r="CI43" i="39" s="1"/>
  <c r="CD71" i="39"/>
  <c r="BN59" i="39"/>
  <c r="CG59" i="39" s="1"/>
  <c r="AV59" i="39"/>
  <c r="DC59" i="39"/>
  <c r="DJ88" i="39"/>
  <c r="BC88" i="39"/>
  <c r="BU88" i="39"/>
  <c r="DB53" i="39"/>
  <c r="BM53" i="39"/>
  <c r="CF53" i="39" s="1"/>
  <c r="AU53" i="39"/>
  <c r="BW70" i="39"/>
  <c r="CP70" i="39" s="1"/>
  <c r="BE70" i="39"/>
  <c r="DL70" i="39"/>
  <c r="W110" i="39"/>
  <c r="Y55" i="39"/>
  <c r="Z55" i="39"/>
  <c r="BD65" i="39"/>
  <c r="BV65" i="39"/>
  <c r="CO65" i="39" s="1"/>
  <c r="AW54" i="39"/>
  <c r="BO54" i="39"/>
  <c r="CH54" i="39" s="1"/>
  <c r="DD54" i="39"/>
  <c r="AC50" i="39"/>
  <c r="AB50" i="39"/>
  <c r="AN50" i="39"/>
  <c r="AK50" i="39"/>
  <c r="AJ50" i="39"/>
  <c r="AH50" i="39"/>
  <c r="AG50" i="39"/>
  <c r="AP50" i="39"/>
  <c r="AO50" i="39"/>
  <c r="AM50" i="39"/>
  <c r="AL50" i="39"/>
  <c r="AF50" i="39"/>
  <c r="AE50" i="39"/>
  <c r="AD50" i="39"/>
  <c r="BV40" i="39"/>
  <c r="BD40" i="39"/>
  <c r="BH39" i="39"/>
  <c r="BZ39" i="39"/>
  <c r="CS39" i="39" s="1"/>
  <c r="DO39" i="39"/>
  <c r="DJ45" i="39"/>
  <c r="BU45" i="39"/>
  <c r="CN45" i="39" s="1"/>
  <c r="BC45" i="39"/>
  <c r="AY39" i="39"/>
  <c r="DF39" i="39"/>
  <c r="BQ39" i="39"/>
  <c r="CJ39" i="39" s="1"/>
  <c r="CM43" i="39"/>
  <c r="DM55" i="39"/>
  <c r="BV55" i="39"/>
  <c r="CO55" i="39" s="1"/>
  <c r="BE15" i="39"/>
  <c r="DL15" i="39"/>
  <c r="BW15" i="39"/>
  <c r="CP15" i="39" s="1"/>
  <c r="BR31" i="39"/>
  <c r="CK31" i="39" s="1"/>
  <c r="DG31" i="39"/>
  <c r="AZ31" i="39"/>
  <c r="BN29" i="39"/>
  <c r="CG29" i="39" s="1"/>
  <c r="AV29" i="39"/>
  <c r="AY58" i="39"/>
  <c r="DF58" i="39"/>
  <c r="BQ58" i="39"/>
  <c r="CJ58" i="39" s="1"/>
  <c r="AY41" i="39"/>
  <c r="BQ41" i="39"/>
  <c r="BF20" i="39"/>
  <c r="BX20" i="39"/>
  <c r="CQ20" i="39" s="1"/>
  <c r="AC26" i="39"/>
  <c r="AB26" i="39"/>
  <c r="AJ26" i="39"/>
  <c r="AP26" i="39"/>
  <c r="AO26" i="39"/>
  <c r="AL26" i="39"/>
  <c r="AK26" i="39"/>
  <c r="AF26" i="39"/>
  <c r="AE26" i="39"/>
  <c r="AD26" i="39"/>
  <c r="AH26" i="39"/>
  <c r="AN26" i="39"/>
  <c r="AM26" i="39"/>
  <c r="AG26" i="39"/>
  <c r="DF15" i="39"/>
  <c r="AY15" i="39"/>
  <c r="BQ15" i="39"/>
  <c r="BD3" i="39"/>
  <c r="BV3" i="39"/>
  <c r="AT10" i="39"/>
  <c r="X10" i="39"/>
  <c r="W10" i="39"/>
  <c r="DA10" i="39"/>
  <c r="BL10" i="39"/>
  <c r="AI10" i="39"/>
  <c r="DB6" i="39"/>
  <c r="AU6" i="39"/>
  <c r="BM6" i="39"/>
  <c r="AU4" i="39"/>
  <c r="BM4" i="39"/>
  <c r="DJ5" i="39"/>
  <c r="AQ13" i="39"/>
  <c r="BB13" i="39"/>
  <c r="BT13" i="39"/>
  <c r="DI13" i="39"/>
  <c r="AE14" i="39"/>
  <c r="AD14" i="39"/>
  <c r="AM14" i="39"/>
  <c r="AL14" i="39"/>
  <c r="AK14" i="39"/>
  <c r="AO14" i="39"/>
  <c r="AN14" i="39"/>
  <c r="AJ14" i="39"/>
  <c r="AH14" i="39"/>
  <c r="AG14" i="39"/>
  <c r="AF14" i="39"/>
  <c r="AC14" i="39"/>
  <c r="AB14" i="39"/>
  <c r="AP14" i="39"/>
  <c r="DI5" i="39"/>
  <c r="AU143" i="39"/>
  <c r="BM143" i="39"/>
  <c r="CF143" i="39" s="1"/>
  <c r="DC110" i="39"/>
  <c r="AV110" i="39"/>
  <c r="BN110" i="39"/>
  <c r="BX90" i="39"/>
  <c r="CQ90" i="39" s="1"/>
  <c r="BF90" i="39"/>
  <c r="DM90" i="39"/>
  <c r="BF64" i="39"/>
  <c r="BX64" i="39"/>
  <c r="BR54" i="39"/>
  <c r="DG54" i="39"/>
  <c r="AZ54" i="39"/>
  <c r="BR29" i="39"/>
  <c r="AZ29" i="39"/>
  <c r="AQ32" i="39"/>
  <c r="BV132" i="39"/>
  <c r="CO132" i="39" s="1"/>
  <c r="BY104" i="39"/>
  <c r="CR104" i="39" s="1"/>
  <c r="BG104" i="39"/>
  <c r="DN104" i="39"/>
  <c r="BM90" i="39"/>
  <c r="CF90" i="39" s="1"/>
  <c r="AU90" i="39"/>
  <c r="DB90" i="39"/>
  <c r="BP77" i="39"/>
  <c r="CI77" i="39" s="1"/>
  <c r="AX77" i="39"/>
  <c r="BQ64" i="39"/>
  <c r="AY64" i="39"/>
  <c r="CE72" i="39"/>
  <c r="DK53" i="39"/>
  <c r="BD53" i="39"/>
  <c r="BV53" i="39"/>
  <c r="CO53" i="39" s="1"/>
  <c r="BG54" i="39"/>
  <c r="BY54" i="39"/>
  <c r="DN54" i="39"/>
  <c r="BP40" i="39"/>
  <c r="AX40" i="39"/>
  <c r="DD31" i="39"/>
  <c r="AW31" i="39"/>
  <c r="BO31" i="39"/>
  <c r="CH31" i="39" s="1"/>
  <c r="BZ30" i="39"/>
  <c r="CS30" i="39" s="1"/>
  <c r="BH30" i="39"/>
  <c r="DO30" i="39"/>
  <c r="BX10" i="39"/>
  <c r="DM10" i="39"/>
  <c r="BF10" i="39"/>
  <c r="BB27" i="39"/>
  <c r="BT27" i="39"/>
  <c r="DI27" i="39"/>
  <c r="AQ27" i="39"/>
  <c r="BC7" i="39"/>
  <c r="BU7" i="39"/>
  <c r="DJ7" i="39"/>
  <c r="BM153" i="39"/>
  <c r="CF153" i="39" s="1"/>
  <c r="BF139" i="39"/>
  <c r="BX139" i="39"/>
  <c r="X144" i="39"/>
  <c r="BL144" i="39"/>
  <c r="AI144" i="39"/>
  <c r="AT144" i="39"/>
  <c r="BB135" i="39"/>
  <c r="AQ135" i="39"/>
  <c r="BT135" i="39"/>
  <c r="AT134" i="39"/>
  <c r="AI134" i="39"/>
  <c r="DA134" i="39"/>
  <c r="X134" i="39"/>
  <c r="BL134" i="39"/>
  <c r="BR117" i="39"/>
  <c r="CK117" i="39" s="1"/>
  <c r="AZ117" i="39"/>
  <c r="BQ128" i="39"/>
  <c r="CJ128" i="39" s="1"/>
  <c r="AY128" i="39"/>
  <c r="AZ114" i="39"/>
  <c r="BR114" i="39"/>
  <c r="DG114" i="39"/>
  <c r="AX92" i="39"/>
  <c r="BP92" i="39"/>
  <c r="CI92" i="39" s="1"/>
  <c r="DE92" i="39"/>
  <c r="DL123" i="39"/>
  <c r="BV94" i="39"/>
  <c r="CO94" i="39" s="1"/>
  <c r="DK94" i="39"/>
  <c r="BD94" i="39"/>
  <c r="AI68" i="39"/>
  <c r="BL68" i="39"/>
  <c r="X68" i="39"/>
  <c r="AT68" i="39"/>
  <c r="BU77" i="39"/>
  <c r="BC77" i="39"/>
  <c r="BY88" i="39"/>
  <c r="DN88" i="39"/>
  <c r="BG88" i="39"/>
  <c r="DO54" i="39"/>
  <c r="BZ54" i="39"/>
  <c r="BH54" i="39"/>
  <c r="CX38" i="39"/>
  <c r="DO38" i="39"/>
  <c r="BO39" i="39"/>
  <c r="CH39" i="39" s="1"/>
  <c r="AW39" i="39"/>
  <c r="DD39" i="39"/>
  <c r="BO41" i="39"/>
  <c r="AW41" i="39"/>
  <c r="BC30" i="39"/>
  <c r="DJ30" i="39"/>
  <c r="BU30" i="39"/>
  <c r="CN30" i="39" s="1"/>
  <c r="BH10" i="39"/>
  <c r="DO10" i="39"/>
  <c r="BZ10" i="39"/>
  <c r="BH4" i="39"/>
  <c r="BZ4" i="39"/>
  <c r="AX165" i="39"/>
  <c r="DJ165" i="39"/>
  <c r="BZ152" i="39"/>
  <c r="CS152" i="39" s="1"/>
  <c r="BH152" i="39"/>
  <c r="DO152" i="39"/>
  <c r="BQ141" i="39"/>
  <c r="CJ141" i="39" s="1"/>
  <c r="DF141" i="39"/>
  <c r="AY141" i="39"/>
  <c r="AT146" i="39"/>
  <c r="DA146" i="39"/>
  <c r="X146" i="39"/>
  <c r="BL146" i="39"/>
  <c r="AI146" i="39"/>
  <c r="DG119" i="39"/>
  <c r="BR119" i="39"/>
  <c r="CK119" i="39" s="1"/>
  <c r="AZ119" i="39"/>
  <c r="CZ121" i="39"/>
  <c r="DL116" i="39"/>
  <c r="AT147" i="39"/>
  <c r="DA147" i="39"/>
  <c r="AI147" i="39"/>
  <c r="X147" i="39"/>
  <c r="BL147" i="39"/>
  <c r="AQ147" i="39"/>
  <c r="BQ144" i="39"/>
  <c r="AY144" i="39"/>
  <c r="AU146" i="39"/>
  <c r="BM146" i="39"/>
  <c r="CF146" i="39" s="1"/>
  <c r="DB146" i="39"/>
  <c r="BZ131" i="39"/>
  <c r="CS131" i="39" s="1"/>
  <c r="AV134" i="39"/>
  <c r="BN134" i="39"/>
  <c r="CG134" i="39" s="1"/>
  <c r="DC134" i="39"/>
  <c r="AP121" i="39"/>
  <c r="AO121" i="39"/>
  <c r="AN121" i="39"/>
  <c r="AL121" i="39"/>
  <c r="AF121" i="39"/>
  <c r="AE121" i="39"/>
  <c r="AM121" i="39"/>
  <c r="AK121" i="39"/>
  <c r="AH121" i="39"/>
  <c r="AG121" i="39"/>
  <c r="AD121" i="39"/>
  <c r="AC121" i="39"/>
  <c r="AB121" i="39"/>
  <c r="AJ121" i="39"/>
  <c r="DM123" i="39"/>
  <c r="DO110" i="39"/>
  <c r="BZ110" i="39"/>
  <c r="BH110" i="39"/>
  <c r="AT114" i="39"/>
  <c r="AI114" i="39"/>
  <c r="DA114" i="39"/>
  <c r="BL114" i="39"/>
  <c r="X114" i="39"/>
  <c r="DC104" i="39"/>
  <c r="BN104" i="39"/>
  <c r="CG104" i="39" s="1"/>
  <c r="AV104" i="39"/>
  <c r="AI95" i="39"/>
  <c r="X95" i="39"/>
  <c r="BO87" i="39"/>
  <c r="CH87" i="39" s="1"/>
  <c r="DD87" i="39"/>
  <c r="AW87" i="39"/>
  <c r="DN160" i="39"/>
  <c r="BY160" i="39"/>
  <c r="CR160" i="39" s="1"/>
  <c r="BG160" i="39"/>
  <c r="DG147" i="39"/>
  <c r="AZ147" i="39"/>
  <c r="BR147" i="39"/>
  <c r="CK147" i="39" s="1"/>
  <c r="DJ163" i="39"/>
  <c r="BC163" i="39"/>
  <c r="BU163" i="39"/>
  <c r="CN163" i="39" s="1"/>
  <c r="DF145" i="39"/>
  <c r="BQ145" i="39"/>
  <c r="CJ145" i="39" s="1"/>
  <c r="AY145" i="39"/>
  <c r="AI148" i="39"/>
  <c r="BL148" i="39"/>
  <c r="X148" i="39"/>
  <c r="AT148" i="39"/>
  <c r="BW139" i="39"/>
  <c r="BE139" i="39"/>
  <c r="BN139" i="39"/>
  <c r="AV139" i="39"/>
  <c r="CZ139" i="39"/>
  <c r="DN139" i="39" s="1"/>
  <c r="DM141" i="39"/>
  <c r="BF141" i="39"/>
  <c r="BX141" i="39"/>
  <c r="CQ141" i="39" s="1"/>
  <c r="AZ144" i="39"/>
  <c r="BR144" i="39"/>
  <c r="CK144" i="39" s="1"/>
  <c r="AQ146" i="39"/>
  <c r="DI146" i="39"/>
  <c r="BB146" i="39"/>
  <c r="BT146" i="39"/>
  <c r="DG133" i="39"/>
  <c r="AZ133" i="39"/>
  <c r="BR133" i="39"/>
  <c r="DO131" i="39"/>
  <c r="BB123" i="39"/>
  <c r="AQ123" i="39"/>
  <c r="BT123" i="39"/>
  <c r="DI123" i="39"/>
  <c r="BM116" i="39"/>
  <c r="AU116" i="39"/>
  <c r="DB116" i="39"/>
  <c r="BG124" i="39"/>
  <c r="BY124" i="39"/>
  <c r="CR124" i="39" s="1"/>
  <c r="BH117" i="39"/>
  <c r="BZ117" i="39"/>
  <c r="CS117" i="39" s="1"/>
  <c r="BC116" i="39"/>
  <c r="BU128" i="39"/>
  <c r="CN128" i="39" s="1"/>
  <c r="BC128" i="39"/>
  <c r="AN115" i="39"/>
  <c r="AF115" i="39"/>
  <c r="AE115" i="39"/>
  <c r="AL115" i="39"/>
  <c r="AD115" i="39"/>
  <c r="AC115" i="39"/>
  <c r="AB115" i="39"/>
  <c r="AM115" i="39"/>
  <c r="AP115" i="39"/>
  <c r="AO115" i="39"/>
  <c r="AK115" i="39"/>
  <c r="AJ115" i="39"/>
  <c r="AH115" i="39"/>
  <c r="AG115" i="39"/>
  <c r="BL117" i="39"/>
  <c r="BH114" i="39"/>
  <c r="DO114" i="39"/>
  <c r="BZ114" i="39"/>
  <c r="BN106" i="39"/>
  <c r="CG106" i="39" s="1"/>
  <c r="DC106" i="39"/>
  <c r="AV106" i="39"/>
  <c r="AW104" i="39"/>
  <c r="DD104" i="39"/>
  <c r="BO104" i="39"/>
  <c r="CH104" i="39" s="1"/>
  <c r="DJ103" i="39"/>
  <c r="BC103" i="39"/>
  <c r="BU103" i="39"/>
  <c r="CN103" i="39" s="1"/>
  <c r="CZ120" i="39"/>
  <c r="DG120" i="39" s="1"/>
  <c r="AU96" i="39"/>
  <c r="BM96" i="39"/>
  <c r="CF96" i="39" s="1"/>
  <c r="CX110" i="39"/>
  <c r="CR107" i="39"/>
  <c r="DE87" i="39"/>
  <c r="AX87" i="39"/>
  <c r="BP87" i="39"/>
  <c r="CI87" i="39" s="1"/>
  <c r="DI101" i="39"/>
  <c r="BB101" i="39"/>
  <c r="AQ101" i="39"/>
  <c r="BT101" i="39"/>
  <c r="BG94" i="39"/>
  <c r="BY94" i="39"/>
  <c r="DN94" i="39"/>
  <c r="AM74" i="39"/>
  <c r="AL74" i="39"/>
  <c r="AJ74" i="39"/>
  <c r="AH74" i="39"/>
  <c r="AE74" i="39"/>
  <c r="AP74" i="39"/>
  <c r="AO74" i="39"/>
  <c r="AN74" i="39"/>
  <c r="AG74" i="39"/>
  <c r="AF74" i="39"/>
  <c r="AD74" i="39"/>
  <c r="AC74" i="39"/>
  <c r="AK74" i="39"/>
  <c r="AB74" i="39"/>
  <c r="BZ90" i="39"/>
  <c r="CS90" i="39" s="1"/>
  <c r="CE91" i="39"/>
  <c r="BZ82" i="39"/>
  <c r="CS82" i="39" s="1"/>
  <c r="BH82" i="39"/>
  <c r="BD82" i="39"/>
  <c r="BV82" i="39"/>
  <c r="CO82" i="39" s="1"/>
  <c r="CZ82" i="39"/>
  <c r="CX82" i="39" s="1"/>
  <c r="BY64" i="39"/>
  <c r="BG64" i="39"/>
  <c r="BD64" i="39"/>
  <c r="BV64" i="39"/>
  <c r="BQ77" i="39"/>
  <c r="AY77" i="39"/>
  <c r="BQ67" i="39"/>
  <c r="CJ67" i="39" s="1"/>
  <c r="AY67" i="39"/>
  <c r="DF67" i="39"/>
  <c r="AZ87" i="39"/>
  <c r="AX69" i="39"/>
  <c r="DE69" i="39"/>
  <c r="BP69" i="39"/>
  <c r="CI69" i="39" s="1"/>
  <c r="DJ73" i="39"/>
  <c r="BU73" i="39"/>
  <c r="CN73" i="39" s="1"/>
  <c r="BC73" i="39"/>
  <c r="CD62" i="39"/>
  <c r="AG42" i="39"/>
  <c r="AF42" i="39"/>
  <c r="AB42" i="39"/>
  <c r="AP42" i="39"/>
  <c r="AO42" i="39"/>
  <c r="AL42" i="39"/>
  <c r="AK42" i="39"/>
  <c r="AJ42" i="39"/>
  <c r="AH42" i="39"/>
  <c r="AN42" i="39"/>
  <c r="AM42" i="39"/>
  <c r="AE42" i="39"/>
  <c r="AC42" i="39"/>
  <c r="AD42" i="39"/>
  <c r="AX59" i="39"/>
  <c r="DE59" i="39"/>
  <c r="BP59" i="39"/>
  <c r="CI59" i="39" s="1"/>
  <c r="DK88" i="39"/>
  <c r="BV88" i="39"/>
  <c r="CO88" i="39" s="1"/>
  <c r="BD88" i="39"/>
  <c r="DC53" i="39"/>
  <c r="BN53" i="39"/>
  <c r="CG53" i="39" s="1"/>
  <c r="AV53" i="39"/>
  <c r="BX70" i="39"/>
  <c r="CQ70" i="39" s="1"/>
  <c r="BF70" i="39"/>
  <c r="DM70" i="39"/>
  <c r="BW65" i="39"/>
  <c r="CP65" i="39" s="1"/>
  <c r="BE65" i="39"/>
  <c r="BP54" i="39"/>
  <c r="AX54" i="39"/>
  <c r="DE54" i="39"/>
  <c r="BH38" i="39"/>
  <c r="BO48" i="39"/>
  <c r="AW48" i="39"/>
  <c r="CZ41" i="39"/>
  <c r="CX41" i="39" s="1"/>
  <c r="BE40" i="39"/>
  <c r="BW40" i="39"/>
  <c r="BF68" i="39"/>
  <c r="BG36" i="39"/>
  <c r="BY36" i="39"/>
  <c r="CR36" i="39" s="1"/>
  <c r="BV45" i="39"/>
  <c r="CO45" i="39" s="1"/>
  <c r="DK45" i="39"/>
  <c r="BD45" i="39"/>
  <c r="AZ39" i="39"/>
  <c r="DG39" i="39"/>
  <c r="BR39" i="39"/>
  <c r="CK39" i="39" s="1"/>
  <c r="DI43" i="39"/>
  <c r="CK43" i="39"/>
  <c r="BD55" i="39"/>
  <c r="BE12" i="39"/>
  <c r="DL12" i="39"/>
  <c r="BW12" i="39"/>
  <c r="CP12" i="39" s="1"/>
  <c r="AQ31" i="39"/>
  <c r="DI31" i="39"/>
  <c r="BT31" i="39"/>
  <c r="BB31" i="39"/>
  <c r="BE22" i="39"/>
  <c r="BW22" i="39"/>
  <c r="CP22" i="39" s="1"/>
  <c r="DL22" i="39"/>
  <c r="AU48" i="39"/>
  <c r="AZ41" i="39"/>
  <c r="BR41" i="39"/>
  <c r="BG20" i="39"/>
  <c r="BY20" i="39"/>
  <c r="CR20" i="39" s="1"/>
  <c r="AC28" i="39"/>
  <c r="AB28" i="39"/>
  <c r="AM28" i="39"/>
  <c r="AL28" i="39"/>
  <c r="AK28" i="39"/>
  <c r="AJ28" i="39"/>
  <c r="AH28" i="39"/>
  <c r="AG28" i="39"/>
  <c r="AF28" i="39"/>
  <c r="AD28" i="39"/>
  <c r="AP28" i="39"/>
  <c r="AO28" i="39"/>
  <c r="AN28" i="39"/>
  <c r="AE28" i="39"/>
  <c r="BW3" i="39"/>
  <c r="BE3" i="39"/>
  <c r="AU10" i="39"/>
  <c r="BM10" i="39"/>
  <c r="DB10" i="39"/>
  <c r="DJ43" i="39"/>
  <c r="BT36" i="39"/>
  <c r="BD20" i="39"/>
  <c r="CN5" i="39"/>
  <c r="BQ7" i="39"/>
  <c r="CJ7" i="39" s="1"/>
  <c r="DF7" i="39"/>
  <c r="AY7" i="39"/>
  <c r="CZ8" i="39"/>
  <c r="CX8" i="39" s="1"/>
  <c r="CI15" i="39"/>
  <c r="CM5" i="39"/>
  <c r="BX147" i="39"/>
  <c r="DM147" i="39"/>
  <c r="BF147" i="39"/>
  <c r="BB144" i="39"/>
  <c r="BT144" i="39"/>
  <c r="AQ144" i="39"/>
  <c r="BP134" i="39"/>
  <c r="AX134" i="39"/>
  <c r="DE134" i="39"/>
  <c r="BF80" i="39"/>
  <c r="BX80" i="39"/>
  <c r="CQ80" i="39" s="1"/>
  <c r="AU38" i="39"/>
  <c r="BM38" i="39"/>
  <c r="DB38" i="39"/>
  <c r="BN34" i="39"/>
  <c r="CG34" i="39" s="1"/>
  <c r="AV34" i="39"/>
  <c r="DC34" i="39"/>
  <c r="BV58" i="39"/>
  <c r="BD58" i="39"/>
  <c r="DK58" i="39"/>
  <c r="BF4" i="39"/>
  <c r="DM4" i="39"/>
  <c r="BX4" i="39"/>
  <c r="DF123" i="39"/>
  <c r="AY123" i="39"/>
  <c r="BQ123" i="39"/>
  <c r="CJ123" i="39" s="1"/>
  <c r="BY122" i="39"/>
  <c r="CR122" i="39" s="1"/>
  <c r="BG122" i="39"/>
  <c r="DN122" i="39"/>
  <c r="CE120" i="39"/>
  <c r="BW96" i="39"/>
  <c r="CP96" i="39" s="1"/>
  <c r="BE96" i="39"/>
  <c r="AQ75" i="39"/>
  <c r="DI75" i="39"/>
  <c r="BB75" i="39"/>
  <c r="BT75" i="39"/>
  <c r="BB77" i="39"/>
  <c r="BT77" i="39"/>
  <c r="AQ77" i="39"/>
  <c r="AU73" i="39"/>
  <c r="DB73" i="39"/>
  <c r="BM73" i="39"/>
  <c r="CF73" i="39" s="1"/>
  <c r="AQ64" i="39"/>
  <c r="BR70" i="39"/>
  <c r="CK70" i="39" s="1"/>
  <c r="DG70" i="39"/>
  <c r="AZ70" i="39"/>
  <c r="CX53" i="39"/>
  <c r="BN39" i="39"/>
  <c r="CG39" i="39" s="1"/>
  <c r="AV39" i="39"/>
  <c r="DC39" i="39"/>
  <c r="BH22" i="39"/>
  <c r="DO22" i="39"/>
  <c r="BZ22" i="39"/>
  <c r="AT58" i="39"/>
  <c r="DA58" i="39"/>
  <c r="BL58" i="39"/>
  <c r="AI58" i="39"/>
  <c r="X58" i="39"/>
  <c r="CD25" i="39"/>
  <c r="CZ25" i="39"/>
  <c r="CX25" i="39" s="1"/>
  <c r="DE16" i="39"/>
  <c r="AX16" i="39"/>
  <c r="BP16" i="39"/>
  <c r="CI16" i="39" s="1"/>
  <c r="X4" i="39"/>
  <c r="AT4" i="39"/>
  <c r="W4" i="39"/>
  <c r="BL4" i="39"/>
  <c r="AI4" i="39"/>
  <c r="AZ5" i="39"/>
  <c r="BR5" i="39"/>
  <c r="CK5" i="39" s="1"/>
  <c r="DG5" i="39"/>
  <c r="BW163" i="39"/>
  <c r="CP163" i="39" s="1"/>
  <c r="BE163" i="39"/>
  <c r="DL163" i="39"/>
  <c r="DE147" i="39"/>
  <c r="BZ141" i="39"/>
  <c r="CS141" i="39" s="1"/>
  <c r="DO141" i="39"/>
  <c r="BH141" i="39"/>
  <c r="BW133" i="39"/>
  <c r="CP133" i="39" s="1"/>
  <c r="DL133" i="39"/>
  <c r="BE133" i="39"/>
  <c r="BD120" i="39"/>
  <c r="BV120" i="39"/>
  <c r="CO120" i="39" s="1"/>
  <c r="DA122" i="39"/>
  <c r="AI122" i="39"/>
  <c r="AT122" i="39"/>
  <c r="X122" i="39"/>
  <c r="BL122" i="39"/>
  <c r="CD100" i="39"/>
  <c r="AI117" i="39"/>
  <c r="DN118" i="39"/>
  <c r="BY118" i="39"/>
  <c r="BG118" i="39"/>
  <c r="BC99" i="39"/>
  <c r="DJ99" i="39"/>
  <c r="BU99" i="39"/>
  <c r="AY78" i="39"/>
  <c r="BQ78" i="39"/>
  <c r="CJ78" i="39" s="1"/>
  <c r="CO104" i="39"/>
  <c r="AZ64" i="39"/>
  <c r="BR64" i="39"/>
  <c r="DA59" i="39"/>
  <c r="AI59" i="39"/>
  <c r="BL59" i="39"/>
  <c r="AT59" i="39"/>
  <c r="X59" i="39"/>
  <c r="BY53" i="39"/>
  <c r="CR53" i="39" s="1"/>
  <c r="BG53" i="39"/>
  <c r="DN53" i="39"/>
  <c r="CE55" i="39"/>
  <c r="AX34" i="39"/>
  <c r="BP34" i="39"/>
  <c r="CI34" i="39" s="1"/>
  <c r="AX31" i="39"/>
  <c r="BP31" i="39"/>
  <c r="AZ30" i="39"/>
  <c r="DG30" i="39"/>
  <c r="BR30" i="39"/>
  <c r="CK30" i="39" s="1"/>
  <c r="BC27" i="39"/>
  <c r="BU27" i="39"/>
  <c r="CN27" i="39" s="1"/>
  <c r="DJ27" i="39"/>
  <c r="AJ8" i="39"/>
  <c r="AH8" i="39"/>
  <c r="AG8" i="39"/>
  <c r="AF8" i="39"/>
  <c r="AE8" i="39"/>
  <c r="AD8" i="39"/>
  <c r="AC8" i="39"/>
  <c r="AB8" i="39"/>
  <c r="AP8" i="39"/>
  <c r="AO8" i="39"/>
  <c r="AN8" i="39"/>
  <c r="AL8" i="39"/>
  <c r="AM8" i="39"/>
  <c r="AK8" i="39"/>
  <c r="DB147" i="39"/>
  <c r="AU147" i="39"/>
  <c r="BM147" i="39"/>
  <c r="BG139" i="39"/>
  <c r="BY139" i="39"/>
  <c r="CM147" i="39"/>
  <c r="AV133" i="39"/>
  <c r="DC133" i="39"/>
  <c r="BN133" i="39"/>
  <c r="BF133" i="39"/>
  <c r="BX133" i="39"/>
  <c r="DM133" i="39"/>
  <c r="BH131" i="39"/>
  <c r="BB117" i="39"/>
  <c r="AQ117" i="39"/>
  <c r="BT117" i="39"/>
  <c r="CE119" i="39"/>
  <c r="CD119" i="39"/>
  <c r="BN119" i="39"/>
  <c r="CG119" i="39" s="1"/>
  <c r="BF165" i="39"/>
  <c r="BB163" i="39"/>
  <c r="AQ163" i="39"/>
  <c r="DI163" i="39"/>
  <c r="BT163" i="39"/>
  <c r="BZ139" i="39"/>
  <c r="BH139" i="39"/>
  <c r="BR141" i="39"/>
  <c r="CK141" i="39" s="1"/>
  <c r="AZ141" i="39"/>
  <c r="DG141" i="39"/>
  <c r="DD147" i="39"/>
  <c r="DB133" i="39"/>
  <c r="AU133" i="39"/>
  <c r="BM133" i="39"/>
  <c r="AT116" i="39"/>
  <c r="DA116" i="39"/>
  <c r="BL116" i="39"/>
  <c r="X116" i="39"/>
  <c r="AI116" i="39"/>
  <c r="BW117" i="39"/>
  <c r="CP117" i="39" s="1"/>
  <c r="BE117" i="39"/>
  <c r="BM106" i="39"/>
  <c r="CF106" i="39" s="1"/>
  <c r="DB106" i="39"/>
  <c r="AU106" i="39"/>
  <c r="AW165" i="39"/>
  <c r="CD164" i="39"/>
  <c r="BV147" i="39"/>
  <c r="CO147" i="39" s="1"/>
  <c r="DK147" i="39"/>
  <c r="BD147" i="39"/>
  <c r="BY163" i="39"/>
  <c r="CR163" i="39" s="1"/>
  <c r="DN163" i="39"/>
  <c r="BG163" i="39"/>
  <c r="CZ144" i="39"/>
  <c r="DG144" i="39" s="1"/>
  <c r="AU148" i="39"/>
  <c r="BM148" i="39"/>
  <c r="CF148" i="39" s="1"/>
  <c r="DE152" i="39"/>
  <c r="BO139" i="39"/>
  <c r="AW139" i="39"/>
  <c r="BZ148" i="39"/>
  <c r="CS148" i="39" s="1"/>
  <c r="BW141" i="39"/>
  <c r="CP141" i="39" s="1"/>
  <c r="DL141" i="39"/>
  <c r="BE141" i="39"/>
  <c r="DJ141" i="39"/>
  <c r="BC141" i="39"/>
  <c r="BU141" i="39"/>
  <c r="CN141" i="39" s="1"/>
  <c r="BG144" i="39"/>
  <c r="BY144" i="39"/>
  <c r="BV146" i="39"/>
  <c r="DK146" i="39"/>
  <c r="BD146" i="39"/>
  <c r="DO133" i="39"/>
  <c r="BH133" i="39"/>
  <c r="BZ133" i="39"/>
  <c r="BZ120" i="39"/>
  <c r="CS120" i="39" s="1"/>
  <c r="BH120" i="39"/>
  <c r="DG116" i="39"/>
  <c r="BR116" i="39"/>
  <c r="AZ116" i="39"/>
  <c r="AM126" i="39"/>
  <c r="AK126" i="39"/>
  <c r="AJ126" i="39"/>
  <c r="AP126" i="39"/>
  <c r="AO126" i="39"/>
  <c r="AN126" i="39"/>
  <c r="AL126" i="39"/>
  <c r="AH126" i="39"/>
  <c r="AG126" i="39"/>
  <c r="AB126" i="39"/>
  <c r="AE126" i="39"/>
  <c r="AD126" i="39"/>
  <c r="AC126" i="39"/>
  <c r="AF126" i="39"/>
  <c r="BZ124" i="39"/>
  <c r="CS124" i="39" s="1"/>
  <c r="BH124" i="39"/>
  <c r="BP119" i="39"/>
  <c r="CI119" i="39" s="1"/>
  <c r="DE119" i="39"/>
  <c r="AX119" i="39"/>
  <c r="AW117" i="39"/>
  <c r="BO117" i="39"/>
  <c r="CH117" i="39" s="1"/>
  <c r="AZ122" i="39"/>
  <c r="BD128" i="39"/>
  <c r="BV128" i="39"/>
  <c r="CO128" i="39" s="1"/>
  <c r="CD115" i="39"/>
  <c r="AU114" i="39"/>
  <c r="DB114" i="39"/>
  <c r="BM114" i="39"/>
  <c r="BF106" i="39"/>
  <c r="DG106" i="39"/>
  <c r="BR106" i="39"/>
  <c r="CK106" i="39" s="1"/>
  <c r="AZ106" i="39"/>
  <c r="BV103" i="39"/>
  <c r="CO103" i="39" s="1"/>
  <c r="DK103" i="39"/>
  <c r="BD103" i="39"/>
  <c r="AX106" i="39"/>
  <c r="AU122" i="39"/>
  <c r="DO92" i="39"/>
  <c r="BQ87" i="39"/>
  <c r="CJ87" i="39" s="1"/>
  <c r="DF87" i="39"/>
  <c r="AY87" i="39"/>
  <c r="BU96" i="39"/>
  <c r="CN96" i="39" s="1"/>
  <c r="BX101" i="39"/>
  <c r="CQ101" i="39" s="1"/>
  <c r="DM101" i="39"/>
  <c r="BF101" i="39"/>
  <c r="AX91" i="39"/>
  <c r="DE91" i="39"/>
  <c r="BP91" i="39"/>
  <c r="CI91" i="39" s="1"/>
  <c r="CX103" i="39"/>
  <c r="BM75" i="39"/>
  <c r="CF75" i="39" s="1"/>
  <c r="AU75" i="39"/>
  <c r="DB75" i="39"/>
  <c r="BE82" i="39"/>
  <c r="DL82" i="39"/>
  <c r="BW82" i="39"/>
  <c r="CP82" i="39" s="1"/>
  <c r="DO93" i="39"/>
  <c r="CD60" i="39"/>
  <c r="AZ77" i="39"/>
  <c r="BR77" i="39"/>
  <c r="CK77" i="39" s="1"/>
  <c r="BR68" i="39"/>
  <c r="CK68" i="39" s="1"/>
  <c r="BR67" i="39"/>
  <c r="CK67" i="39" s="1"/>
  <c r="AZ67" i="39"/>
  <c r="DG67" i="39"/>
  <c r="BQ69" i="39"/>
  <c r="CJ69" i="39" s="1"/>
  <c r="DF69" i="39"/>
  <c r="AY69" i="39"/>
  <c r="BF73" i="39"/>
  <c r="DM73" i="39"/>
  <c r="BX73" i="39"/>
  <c r="AL60" i="39"/>
  <c r="AH60" i="39"/>
  <c r="AG60" i="39"/>
  <c r="AF60" i="39"/>
  <c r="AP60" i="39"/>
  <c r="AO60" i="39"/>
  <c r="AN60" i="39"/>
  <c r="AM60" i="39"/>
  <c r="AJ60" i="39"/>
  <c r="AE60" i="39"/>
  <c r="AD60" i="39"/>
  <c r="AK60" i="39"/>
  <c r="AC60" i="39"/>
  <c r="AB60" i="39"/>
  <c r="AX38" i="39"/>
  <c r="BP38" i="39"/>
  <c r="DE38" i="39"/>
  <c r="BQ59" i="39"/>
  <c r="CJ59" i="39" s="1"/>
  <c r="DF59" i="39"/>
  <c r="AY59" i="39"/>
  <c r="BW88" i="39"/>
  <c r="BE88" i="39"/>
  <c r="DL88" i="39"/>
  <c r="CZ37" i="39"/>
  <c r="BY70" i="39"/>
  <c r="CR70" i="39" s="1"/>
  <c r="DN70" i="39"/>
  <c r="BG70" i="39"/>
  <c r="BH65" i="39"/>
  <c r="BZ65" i="39"/>
  <c r="CS65" i="39" s="1"/>
  <c r="DF54" i="39"/>
  <c r="AY54" i="39"/>
  <c r="BQ54" i="39"/>
  <c r="CJ54" i="39" s="1"/>
  <c r="AZ37" i="39"/>
  <c r="BR37" i="39"/>
  <c r="CK37" i="39" s="1"/>
  <c r="BP48" i="39"/>
  <c r="CI48" i="39" s="1"/>
  <c r="AX48" i="39"/>
  <c r="BN37" i="39"/>
  <c r="AV37" i="39"/>
  <c r="BF40" i="39"/>
  <c r="BX40" i="39"/>
  <c r="BX68" i="39"/>
  <c r="CQ68" i="39" s="1"/>
  <c r="DL34" i="39"/>
  <c r="BE34" i="39"/>
  <c r="BW34" i="39"/>
  <c r="CP34" i="39" s="1"/>
  <c r="BW45" i="39"/>
  <c r="CP45" i="39" s="1"/>
  <c r="DL45" i="39"/>
  <c r="BE45" i="39"/>
  <c r="BB39" i="39"/>
  <c r="BT39" i="39"/>
  <c r="AQ39" i="39"/>
  <c r="DI39" i="39"/>
  <c r="AT48" i="39"/>
  <c r="AV22" i="39"/>
  <c r="BN22" i="39"/>
  <c r="CG22" i="39" s="1"/>
  <c r="DC22" i="39"/>
  <c r="DJ31" i="39"/>
  <c r="BU31" i="39"/>
  <c r="BC31" i="39"/>
  <c r="BB30" i="39"/>
  <c r="DI30" i="39"/>
  <c r="BT30" i="39"/>
  <c r="AQ30" i="39"/>
  <c r="AX22" i="39"/>
  <c r="DE22" i="39"/>
  <c r="BP22" i="39"/>
  <c r="BP20" i="39"/>
  <c r="CI20" i="39" s="1"/>
  <c r="AX20" i="39"/>
  <c r="BC15" i="39"/>
  <c r="DJ15" i="39"/>
  <c r="BU15" i="39"/>
  <c r="CN15" i="39" s="1"/>
  <c r="CD28" i="39"/>
  <c r="CZ28" i="39"/>
  <c r="BF3" i="39"/>
  <c r="BX3" i="39"/>
  <c r="CQ3" i="39" s="1"/>
  <c r="AV6" i="39"/>
  <c r="BN6" i="39"/>
  <c r="CG6" i="39" s="1"/>
  <c r="DC6" i="39"/>
  <c r="BY18" i="39"/>
  <c r="CN43" i="39"/>
  <c r="AX18" i="39"/>
  <c r="BB36" i="39"/>
  <c r="AQ4" i="39"/>
  <c r="BB4" i="39"/>
  <c r="BT4" i="39"/>
  <c r="DG7" i="39"/>
  <c r="AZ7" i="39"/>
  <c r="BR7" i="39"/>
  <c r="CK7" i="39" s="1"/>
  <c r="CD8" i="39"/>
  <c r="AX15" i="39"/>
  <c r="BY135" i="39"/>
  <c r="CR135" i="39" s="1"/>
  <c r="BG135" i="39"/>
  <c r="DA110" i="39"/>
  <c r="X110" i="39"/>
  <c r="AT110" i="39"/>
  <c r="BL110" i="39"/>
  <c r="AI110" i="39"/>
  <c r="DK101" i="39"/>
  <c r="BD101" i="39"/>
  <c r="BV101" i="39"/>
  <c r="CO101" i="39" s="1"/>
  <c r="BU53" i="39"/>
  <c r="CN53" i="39" s="1"/>
  <c r="DJ53" i="39"/>
  <c r="BC53" i="39"/>
  <c r="BX34" i="39"/>
  <c r="CQ34" i="39" s="1"/>
  <c r="BF34" i="39"/>
  <c r="AP25" i="39"/>
  <c r="AB25" i="39"/>
  <c r="AO25" i="39"/>
  <c r="AL25" i="39"/>
  <c r="AK25" i="39"/>
  <c r="AJ25" i="39"/>
  <c r="AE25" i="39"/>
  <c r="AN25" i="39"/>
  <c r="AM25" i="39"/>
  <c r="AH25" i="39"/>
  <c r="AG25" i="39"/>
  <c r="AF25" i="39"/>
  <c r="AD25" i="39"/>
  <c r="AC25" i="39"/>
  <c r="AX5" i="39"/>
  <c r="BP5" i="39"/>
  <c r="CI5" i="39" s="1"/>
  <c r="DE5" i="39"/>
  <c r="BX143" i="39"/>
  <c r="CQ143" i="39" s="1"/>
  <c r="BF143" i="39"/>
  <c r="BQ134" i="39"/>
  <c r="DF134" i="39"/>
  <c r="AY134" i="39"/>
  <c r="AV128" i="39"/>
  <c r="BN128" i="39"/>
  <c r="CG128" i="39" s="1"/>
  <c r="AU118" i="39"/>
  <c r="DB118" i="39"/>
  <c r="BM118" i="39"/>
  <c r="CF118" i="39" s="1"/>
  <c r="AL164" i="39"/>
  <c r="AK164" i="39"/>
  <c r="AG164" i="39"/>
  <c r="AD164" i="39"/>
  <c r="AP164" i="39"/>
  <c r="AJ164" i="39"/>
  <c r="AH164" i="39"/>
  <c r="AF164" i="39"/>
  <c r="AM164" i="39"/>
  <c r="AE164" i="39"/>
  <c r="AN164" i="39"/>
  <c r="AC164" i="39"/>
  <c r="AO164" i="39"/>
  <c r="AB164" i="39"/>
  <c r="BZ144" i="39"/>
  <c r="BH144" i="39"/>
  <c r="BB119" i="39"/>
  <c r="AQ119" i="39"/>
  <c r="DI119" i="39"/>
  <c r="X119" i="39"/>
  <c r="BT119" i="39"/>
  <c r="AQ106" i="39"/>
  <c r="BB106" i="39"/>
  <c r="BT106" i="39"/>
  <c r="DI106" i="39"/>
  <c r="X101" i="39"/>
  <c r="AT101" i="39"/>
  <c r="DA101" i="39"/>
  <c r="BL101" i="39"/>
  <c r="AI101" i="39"/>
  <c r="DE72" i="39"/>
  <c r="AX72" i="39"/>
  <c r="BP72" i="39"/>
  <c r="CI72" i="39" s="1"/>
  <c r="BR69" i="39"/>
  <c r="AZ69" i="39"/>
  <c r="DG69" i="39"/>
  <c r="DJ59" i="39"/>
  <c r="BU59" i="39"/>
  <c r="CN59" i="39" s="1"/>
  <c r="BC59" i="39"/>
  <c r="AU65" i="39"/>
  <c r="BM65" i="39"/>
  <c r="CF65" i="39" s="1"/>
  <c r="BT37" i="39"/>
  <c r="AV7" i="39"/>
  <c r="BN7" i="39"/>
  <c r="DC7" i="39"/>
  <c r="AW160" i="39"/>
  <c r="BO160" i="39"/>
  <c r="CH160" i="39" s="1"/>
  <c r="BW138" i="39"/>
  <c r="BE138" i="39"/>
  <c r="CX114" i="39"/>
  <c r="BO124" i="39"/>
  <c r="CH124" i="39" s="1"/>
  <c r="AW124" i="39"/>
  <c r="CD113" i="39"/>
  <c r="CK104" i="39"/>
  <c r="BC87" i="39"/>
  <c r="BU87" i="39"/>
  <c r="CN87" i="39" s="1"/>
  <c r="DJ87" i="39"/>
  <c r="AY68" i="39"/>
  <c r="BQ68" i="39"/>
  <c r="CJ68" i="39" s="1"/>
  <c r="X77" i="39"/>
  <c r="AI77" i="39"/>
  <c r="BL77" i="39"/>
  <c r="AT77" i="39"/>
  <c r="DL67" i="39"/>
  <c r="BW67" i="39"/>
  <c r="CP67" i="39" s="1"/>
  <c r="BE67" i="39"/>
  <c r="BT69" i="39"/>
  <c r="AQ69" i="39"/>
  <c r="DI69" i="39"/>
  <c r="BB69" i="39"/>
  <c r="DO73" i="39"/>
  <c r="BZ73" i="39"/>
  <c r="CS73" i="39" s="1"/>
  <c r="BH73" i="39"/>
  <c r="DL53" i="39"/>
  <c r="BW53" i="39"/>
  <c r="CP53" i="39" s="1"/>
  <c r="BE53" i="39"/>
  <c r="CZ64" i="39"/>
  <c r="DF64" i="39" s="1"/>
  <c r="BD59" i="39"/>
  <c r="DK59" i="39"/>
  <c r="BV59" i="39"/>
  <c r="CO59" i="39" s="1"/>
  <c r="BZ88" i="39"/>
  <c r="BH88" i="39"/>
  <c r="DO88" i="39"/>
  <c r="AW70" i="39"/>
  <c r="DD70" i="39"/>
  <c r="BO70" i="39"/>
  <c r="CH70" i="39" s="1"/>
  <c r="BO65" i="39"/>
  <c r="CH65" i="39" s="1"/>
  <c r="AW65" i="39"/>
  <c r="BW54" i="39"/>
  <c r="DL54" i="39"/>
  <c r="BE54" i="39"/>
  <c r="W33" i="39"/>
  <c r="BL33" i="39"/>
  <c r="X33" i="39"/>
  <c r="AI33" i="39"/>
  <c r="AT33" i="39"/>
  <c r="BV48" i="39"/>
  <c r="CO48" i="39" s="1"/>
  <c r="BD48" i="39"/>
  <c r="AX37" i="39"/>
  <c r="BP37" i="39"/>
  <c r="BH40" i="39"/>
  <c r="BZ40" i="39"/>
  <c r="DN45" i="39"/>
  <c r="BG45" i="39"/>
  <c r="BY45" i="39"/>
  <c r="CR45" i="39" s="1"/>
  <c r="BD39" i="39"/>
  <c r="BV39" i="39"/>
  <c r="CO39" i="39" s="1"/>
  <c r="DK39" i="39"/>
  <c r="DF38" i="39"/>
  <c r="DI22" i="39"/>
  <c r="AQ22" i="39"/>
  <c r="BB22" i="39"/>
  <c r="BT22" i="39"/>
  <c r="BW31" i="39"/>
  <c r="CP31" i="39" s="1"/>
  <c r="BE31" i="39"/>
  <c r="DL31" i="39"/>
  <c r="BR12" i="39"/>
  <c r="CK12" i="39" s="1"/>
  <c r="AZ12" i="39"/>
  <c r="DG12" i="39"/>
  <c r="CE39" i="39"/>
  <c r="DC12" i="39"/>
  <c r="BN12" i="39"/>
  <c r="AV12" i="39"/>
  <c r="DB22" i="39"/>
  <c r="BM22" i="39"/>
  <c r="AU22" i="39"/>
  <c r="AI12" i="39"/>
  <c r="BL12" i="39"/>
  <c r="AT12" i="39"/>
  <c r="X12" i="39"/>
  <c r="DA12" i="39"/>
  <c r="W12" i="39"/>
  <c r="AZ15" i="39"/>
  <c r="DG15" i="39"/>
  <c r="BR15" i="39"/>
  <c r="CK15" i="39" s="1"/>
  <c r="AI17" i="39"/>
  <c r="W17" i="39"/>
  <c r="X17" i="39"/>
  <c r="CX6" i="39"/>
  <c r="AZ18" i="39"/>
  <c r="BR18" i="39"/>
  <c r="BV5" i="39"/>
  <c r="CO5" i="39" s="1"/>
  <c r="DK5" i="39"/>
  <c r="BD5" i="39"/>
  <c r="DI7" i="39"/>
  <c r="AQ7" i="39"/>
  <c r="BB7" i="39"/>
  <c r="BT7" i="39"/>
  <c r="CD11" i="39"/>
  <c r="CZ11" i="39"/>
  <c r="BV160" i="39"/>
  <c r="CO160" i="39" s="1"/>
  <c r="BD160" i="39"/>
  <c r="DK160" i="39"/>
  <c r="BF160" i="39"/>
  <c r="CD161" i="39"/>
  <c r="CZ151" i="39"/>
  <c r="CX151" i="39" s="1"/>
  <c r="CD140" i="39"/>
  <c r="AX148" i="39"/>
  <c r="BP148" i="39"/>
  <c r="CI148" i="39" s="1"/>
  <c r="BM139" i="39"/>
  <c r="AU139" i="39"/>
  <c r="BX138" i="39"/>
  <c r="BF138" i="39"/>
  <c r="DE141" i="39"/>
  <c r="BP141" i="39"/>
  <c r="CI141" i="39" s="1"/>
  <c r="AX141" i="39"/>
  <c r="AX144" i="39"/>
  <c r="BP144" i="39"/>
  <c r="BM131" i="39"/>
  <c r="CF131" i="39" s="1"/>
  <c r="BC145" i="39"/>
  <c r="CZ143" i="39"/>
  <c r="DM143" i="39" s="1"/>
  <c r="BQ124" i="39"/>
  <c r="CJ124" i="39" s="1"/>
  <c r="AY124" i="39"/>
  <c r="BE119" i="39"/>
  <c r="DL119" i="39"/>
  <c r="BW119" i="39"/>
  <c r="CP119" i="39" s="1"/>
  <c r="BV117" i="39"/>
  <c r="CO117" i="39" s="1"/>
  <c r="BD117" i="39"/>
  <c r="AU107" i="39"/>
  <c r="DB107" i="39"/>
  <c r="BM107" i="39"/>
  <c r="CF107" i="39" s="1"/>
  <c r="BH122" i="39"/>
  <c r="BY110" i="39"/>
  <c r="BG110" i="39"/>
  <c r="DN110" i="39"/>
  <c r="AW128" i="39"/>
  <c r="BO128" i="39"/>
  <c r="CH128" i="39" s="1"/>
  <c r="CD97" i="39"/>
  <c r="CZ97" i="39"/>
  <c r="CX97" i="39" s="1"/>
  <c r="AW110" i="39"/>
  <c r="CJ107" i="39"/>
  <c r="DE114" i="39"/>
  <c r="BP114" i="39"/>
  <c r="AX114" i="39"/>
  <c r="BQ119" i="39"/>
  <c r="CJ119" i="39" s="1"/>
  <c r="BD106" i="39"/>
  <c r="DK106" i="39"/>
  <c r="BV106" i="39"/>
  <c r="CO106" i="39" s="1"/>
  <c r="AL113" i="39"/>
  <c r="AE113" i="39"/>
  <c r="AD113" i="39"/>
  <c r="AM113" i="39"/>
  <c r="AP113" i="39"/>
  <c r="AO113" i="39"/>
  <c r="AN113" i="39"/>
  <c r="AK113" i="39"/>
  <c r="AJ113" i="39"/>
  <c r="AH113" i="39"/>
  <c r="AG113" i="39"/>
  <c r="AF113" i="39"/>
  <c r="AC113" i="39"/>
  <c r="AB113" i="39"/>
  <c r="DN103" i="39"/>
  <c r="BY103" i="39"/>
  <c r="CR103" i="39" s="1"/>
  <c r="BG103" i="39"/>
  <c r="BV96" i="39"/>
  <c r="CO96" i="39" s="1"/>
  <c r="BD96" i="39"/>
  <c r="AW116" i="39"/>
  <c r="BP108" i="39"/>
  <c r="CI108" i="39" s="1"/>
  <c r="DK87" i="39"/>
  <c r="BD87" i="39"/>
  <c r="BV87" i="39"/>
  <c r="CO87" i="39" s="1"/>
  <c r="BP94" i="39"/>
  <c r="AV101" i="39"/>
  <c r="DC101" i="39"/>
  <c r="BN101" i="39"/>
  <c r="CG101" i="39" s="1"/>
  <c r="BT91" i="39"/>
  <c r="AQ91" i="39"/>
  <c r="BB91" i="39"/>
  <c r="DI91" i="39"/>
  <c r="BM80" i="39"/>
  <c r="CF80" i="39" s="1"/>
  <c r="AU80" i="39"/>
  <c r="BC78" i="39"/>
  <c r="BU78" i="39"/>
  <c r="CN78" i="39" s="1"/>
  <c r="X91" i="39"/>
  <c r="AT82" i="39"/>
  <c r="AI82" i="39"/>
  <c r="X82" i="39"/>
  <c r="BL82" i="39"/>
  <c r="DA82" i="39"/>
  <c r="CZ78" i="39"/>
  <c r="DB78" i="39" s="1"/>
  <c r="BW77" i="39"/>
  <c r="BE77" i="39"/>
  <c r="BX67" i="39"/>
  <c r="CQ67" i="39" s="1"/>
  <c r="BF67" i="39"/>
  <c r="DM67" i="39"/>
  <c r="DL69" i="39"/>
  <c r="BE69" i="39"/>
  <c r="BW69" i="39"/>
  <c r="DG73" i="39"/>
  <c r="AZ73" i="39"/>
  <c r="BR73" i="39"/>
  <c r="CK73" i="39" s="1"/>
  <c r="CD47" i="39"/>
  <c r="DD53" i="39"/>
  <c r="AW53" i="39"/>
  <c r="BO53" i="39"/>
  <c r="CH53" i="39" s="1"/>
  <c r="BE59" i="39"/>
  <c r="DL59" i="39"/>
  <c r="BW59" i="39"/>
  <c r="CP59" i="39" s="1"/>
  <c r="DI88" i="39"/>
  <c r="AQ88" i="39"/>
  <c r="BT88" i="39"/>
  <c r="BB88" i="39"/>
  <c r="CZ40" i="39"/>
  <c r="DB40" i="39" s="1"/>
  <c r="AU70" i="39"/>
  <c r="DB70" i="39"/>
  <c r="BM70" i="39"/>
  <c r="CF70" i="39" s="1"/>
  <c r="DN38" i="39"/>
  <c r="BG38" i="39"/>
  <c r="BY38" i="39"/>
  <c r="AX65" i="39"/>
  <c r="BP65" i="39"/>
  <c r="CI65" i="39" s="1"/>
  <c r="BF54" i="39"/>
  <c r="BX54" i="39"/>
  <c r="CQ54" i="39" s="1"/>
  <c r="DM54" i="39"/>
  <c r="BY61" i="39"/>
  <c r="CR61" i="39" s="1"/>
  <c r="BX48" i="39"/>
  <c r="BF48" i="39"/>
  <c r="AY37" i="39"/>
  <c r="BQ37" i="39"/>
  <c r="DG43" i="39"/>
  <c r="AY45" i="39"/>
  <c r="BQ45" i="39"/>
  <c r="CJ45" i="39" s="1"/>
  <c r="DF45" i="39"/>
  <c r="BE39" i="39"/>
  <c r="BW39" i="39"/>
  <c r="CP39" i="39" s="1"/>
  <c r="DL39" i="39"/>
  <c r="CZ36" i="39"/>
  <c r="DN36" i="39" s="1"/>
  <c r="BC22" i="39"/>
  <c r="DJ22" i="39"/>
  <c r="BU22" i="39"/>
  <c r="CN22" i="39" s="1"/>
  <c r="BX31" i="39"/>
  <c r="CQ31" i="39" s="1"/>
  <c r="BF31" i="39"/>
  <c r="DM31" i="39"/>
  <c r="CD66" i="39"/>
  <c r="BX33" i="39"/>
  <c r="AZ22" i="39"/>
  <c r="BR22" i="39"/>
  <c r="DG22" i="39"/>
  <c r="AQ23" i="39"/>
  <c r="CZ21" i="39"/>
  <c r="CX21" i="39" s="1"/>
  <c r="DO34" i="39"/>
  <c r="BN40" i="39"/>
  <c r="CE20" i="39"/>
  <c r="CS12" i="39"/>
  <c r="X16" i="39"/>
  <c r="W16" i="39"/>
  <c r="DA16" i="39"/>
  <c r="AT16" i="39"/>
  <c r="BL16" i="39"/>
  <c r="AI16" i="39"/>
  <c r="DB27" i="39"/>
  <c r="AU27" i="39"/>
  <c r="BM27" i="39"/>
  <c r="AY18" i="39"/>
  <c r="BQ18" i="39"/>
  <c r="BW7" i="39"/>
  <c r="DL7" i="39"/>
  <c r="BE7" i="39"/>
  <c r="BF15" i="39"/>
  <c r="DO15" i="39"/>
  <c r="AD11" i="39"/>
  <c r="AJ11" i="39"/>
  <c r="AM11" i="39"/>
  <c r="AL11" i="39"/>
  <c r="AK11" i="39"/>
  <c r="AH11" i="39"/>
  <c r="AG11" i="39"/>
  <c r="AF11" i="39"/>
  <c r="AE11" i="39"/>
  <c r="AC11" i="39"/>
  <c r="AB11" i="39"/>
  <c r="AP11" i="39"/>
  <c r="AO11" i="39"/>
  <c r="AN11" i="39"/>
  <c r="BX145" i="39"/>
  <c r="CQ145" i="39" s="1"/>
  <c r="DM145" i="39"/>
  <c r="BF145" i="39"/>
  <c r="BN108" i="39"/>
  <c r="CG108" i="39" s="1"/>
  <c r="AV108" i="39"/>
  <c r="AG79" i="39"/>
  <c r="AF79" i="39"/>
  <c r="AB79" i="39"/>
  <c r="AO79" i="39"/>
  <c r="AN79" i="39"/>
  <c r="AM79" i="39"/>
  <c r="AL79" i="39"/>
  <c r="AK79" i="39"/>
  <c r="AJ79" i="39"/>
  <c r="AH79" i="39"/>
  <c r="AE79" i="39"/>
  <c r="AD79" i="39"/>
  <c r="AP79" i="39"/>
  <c r="AC79" i="39"/>
  <c r="BF6" i="39"/>
  <c r="BX6" i="39"/>
  <c r="DM6" i="39"/>
  <c r="AU163" i="39"/>
  <c r="DB163" i="39"/>
  <c r="BM163" i="39"/>
  <c r="CF163" i="39" s="1"/>
  <c r="DM114" i="39"/>
  <c r="BF114" i="39"/>
  <c r="BX114" i="39"/>
  <c r="AL102" i="39"/>
  <c r="AK102" i="39"/>
  <c r="AJ102" i="39"/>
  <c r="AP102" i="39"/>
  <c r="AO102" i="39"/>
  <c r="AN102" i="39"/>
  <c r="AM102" i="39"/>
  <c r="AH102" i="39"/>
  <c r="AG102" i="39"/>
  <c r="AF102" i="39"/>
  <c r="AE102" i="39"/>
  <c r="AD102" i="39"/>
  <c r="AB102" i="39"/>
  <c r="AC102" i="39"/>
  <c r="BY73" i="39"/>
  <c r="DN73" i="39"/>
  <c r="BG73" i="39"/>
  <c r="AK161" i="39"/>
  <c r="AJ161" i="39"/>
  <c r="AC161" i="39"/>
  <c r="AP161" i="39"/>
  <c r="AO161" i="39"/>
  <c r="AN161" i="39"/>
  <c r="AH161" i="39"/>
  <c r="AE161" i="39"/>
  <c r="AL161" i="39"/>
  <c r="AB161" i="39"/>
  <c r="AM161" i="39"/>
  <c r="AF161" i="39"/>
  <c r="AD161" i="39"/>
  <c r="AG161" i="39"/>
  <c r="BC106" i="39"/>
  <c r="BU106" i="39"/>
  <c r="CN106" i="39" s="1"/>
  <c r="DJ106" i="39"/>
  <c r="AU101" i="39"/>
  <c r="DB101" i="39"/>
  <c r="BM101" i="39"/>
  <c r="CF101" i="39" s="1"/>
  <c r="BX82" i="39"/>
  <c r="CQ82" i="39" s="1"/>
  <c r="BF82" i="39"/>
  <c r="BW160" i="39"/>
  <c r="CP160" i="39" s="1"/>
  <c r="BE160" i="39"/>
  <c r="CX165" i="39"/>
  <c r="DL165" i="39"/>
  <c r="DM165" i="39"/>
  <c r="CD155" i="39"/>
  <c r="CZ158" i="39"/>
  <c r="CX158" i="39" s="1"/>
  <c r="AP140" i="39"/>
  <c r="AL140" i="39"/>
  <c r="AK140" i="39"/>
  <c r="AC140" i="39"/>
  <c r="AN140" i="39"/>
  <c r="AM140" i="39"/>
  <c r="AJ140" i="39"/>
  <c r="AG140" i="39"/>
  <c r="AD140" i="39"/>
  <c r="AO140" i="39"/>
  <c r="AF140" i="39"/>
  <c r="AE140" i="39"/>
  <c r="AB140" i="39"/>
  <c r="AH140" i="39"/>
  <c r="BV148" i="39"/>
  <c r="CO148" i="39" s="1"/>
  <c r="BD148" i="39"/>
  <c r="BB139" i="39"/>
  <c r="BT139" i="39"/>
  <c r="AQ139" i="39"/>
  <c r="AV138" i="39"/>
  <c r="BN138" i="39"/>
  <c r="CG138" i="39" s="1"/>
  <c r="CD138" i="39"/>
  <c r="BV138" i="39"/>
  <c r="DA141" i="39"/>
  <c r="AT141" i="39"/>
  <c r="AI141" i="39"/>
  <c r="BL141" i="39"/>
  <c r="X141" i="39"/>
  <c r="AV143" i="39"/>
  <c r="AU131" i="39"/>
  <c r="BC135" i="39"/>
  <c r="BU135" i="39"/>
  <c r="CN135" i="39" s="1"/>
  <c r="CD143" i="39"/>
  <c r="AZ124" i="39"/>
  <c r="BR124" i="39"/>
  <c r="CK124" i="39" s="1"/>
  <c r="BG119" i="39"/>
  <c r="BY119" i="39"/>
  <c r="CR119" i="39" s="1"/>
  <c r="DN119" i="39"/>
  <c r="AV131" i="39"/>
  <c r="AY117" i="39"/>
  <c r="BQ117" i="39"/>
  <c r="CJ117" i="39" s="1"/>
  <c r="BB116" i="39"/>
  <c r="BB131" i="39"/>
  <c r="BE128" i="39"/>
  <c r="BW128" i="39"/>
  <c r="CP128" i="39" s="1"/>
  <c r="AX131" i="39"/>
  <c r="BX104" i="39"/>
  <c r="CQ104" i="39" s="1"/>
  <c r="BF104" i="39"/>
  <c r="DM104" i="39"/>
  <c r="AY119" i="39"/>
  <c r="BE106" i="39"/>
  <c r="BW106" i="39"/>
  <c r="CP106" i="39" s="1"/>
  <c r="DL106" i="39"/>
  <c r="DO103" i="39"/>
  <c r="BZ103" i="39"/>
  <c r="CS103" i="39" s="1"/>
  <c r="BH103" i="39"/>
  <c r="AI92" i="39"/>
  <c r="BL92" i="39"/>
  <c r="AT92" i="39"/>
  <c r="DA92" i="39"/>
  <c r="X92" i="39"/>
  <c r="AY110" i="39"/>
  <c r="AV103" i="39"/>
  <c r="AX108" i="39"/>
  <c r="DL87" i="39"/>
  <c r="BE87" i="39"/>
  <c r="BW87" i="39"/>
  <c r="CP87" i="39" s="1"/>
  <c r="DK91" i="39"/>
  <c r="BD91" i="39"/>
  <c r="BV91" i="39"/>
  <c r="CO91" i="39" s="1"/>
  <c r="DF99" i="39"/>
  <c r="AW80" i="39"/>
  <c r="BO80" i="39"/>
  <c r="CH80" i="39" s="1"/>
  <c r="DB93" i="39"/>
  <c r="BF110" i="39"/>
  <c r="AT78" i="39"/>
  <c r="X78" i="39"/>
  <c r="BL78" i="39"/>
  <c r="AI78" i="39"/>
  <c r="BN82" i="39"/>
  <c r="CG82" i="39" s="1"/>
  <c r="AV82" i="39"/>
  <c r="X83" i="39"/>
  <c r="AI83" i="39"/>
  <c r="CZ80" i="39"/>
  <c r="CX80" i="39" s="1"/>
  <c r="BF77" i="39"/>
  <c r="BX77" i="39"/>
  <c r="BR78" i="39"/>
  <c r="CK78" i="39" s="1"/>
  <c r="BY67" i="39"/>
  <c r="CR67" i="39" s="1"/>
  <c r="BG67" i="39"/>
  <c r="DN67" i="39"/>
  <c r="X69" i="39"/>
  <c r="DM69" i="39"/>
  <c r="BF69" i="39"/>
  <c r="BX69" i="39"/>
  <c r="DK73" i="39"/>
  <c r="BV73" i="39"/>
  <c r="CO73" i="39" s="1"/>
  <c r="BD73" i="39"/>
  <c r="CM72" i="39"/>
  <c r="AP46" i="39"/>
  <c r="AO46" i="39"/>
  <c r="AE46" i="39"/>
  <c r="AN46" i="39"/>
  <c r="AM46" i="39"/>
  <c r="AJ46" i="39"/>
  <c r="AH46" i="39"/>
  <c r="AG46" i="39"/>
  <c r="AF46" i="39"/>
  <c r="AL46" i="39"/>
  <c r="AK46" i="39"/>
  <c r="AD46" i="39"/>
  <c r="AC46" i="39"/>
  <c r="AB46" i="39"/>
  <c r="AP52" i="39"/>
  <c r="AO52" i="39"/>
  <c r="AJ52" i="39"/>
  <c r="AG52" i="39"/>
  <c r="AD52" i="39"/>
  <c r="AC52" i="39"/>
  <c r="AB52" i="39"/>
  <c r="AH52" i="39"/>
  <c r="AF52" i="39"/>
  <c r="AE52" i="39"/>
  <c r="AN52" i="39"/>
  <c r="AM52" i="39"/>
  <c r="AL52" i="39"/>
  <c r="AK52" i="39"/>
  <c r="BG59" i="39"/>
  <c r="BY59" i="39"/>
  <c r="CR59" i="39" s="1"/>
  <c r="DN59" i="39"/>
  <c r="BL88" i="39"/>
  <c r="DA88" i="39"/>
  <c r="AT88" i="39"/>
  <c r="AI88" i="39"/>
  <c r="X88" i="39"/>
  <c r="AV70" i="39"/>
  <c r="DC70" i="39"/>
  <c r="BN70" i="39"/>
  <c r="CG70" i="39" s="1"/>
  <c r="BQ65" i="39"/>
  <c r="CJ65" i="39" s="1"/>
  <c r="AY65" i="39"/>
  <c r="CX51" i="39"/>
  <c r="BG61" i="39"/>
  <c r="BG48" i="39"/>
  <c r="BY48" i="39"/>
  <c r="BU37" i="39"/>
  <c r="BC37" i="39"/>
  <c r="BR45" i="39"/>
  <c r="CK45" i="39" s="1"/>
  <c r="AZ45" i="39"/>
  <c r="DG45" i="39"/>
  <c r="BF39" i="39"/>
  <c r="BX39" i="39"/>
  <c r="CQ39" i="39" s="1"/>
  <c r="DM39" i="39"/>
  <c r="AY38" i="39"/>
  <c r="CZ35" i="39"/>
  <c r="DC35" i="39" s="1"/>
  <c r="BZ35" i="39"/>
  <c r="BH35" i="39"/>
  <c r="BG22" i="39"/>
  <c r="DN22" i="39"/>
  <c r="BY22" i="39"/>
  <c r="CR22" i="39" s="1"/>
  <c r="BY31" i="39"/>
  <c r="CR31" i="39" s="1"/>
  <c r="DN31" i="39"/>
  <c r="BG31" i="39"/>
  <c r="AP66" i="39"/>
  <c r="AN66" i="39"/>
  <c r="AM66" i="39"/>
  <c r="AL66" i="39"/>
  <c r="AK66" i="39"/>
  <c r="AJ66" i="39"/>
  <c r="AH66" i="39"/>
  <c r="AG66" i="39"/>
  <c r="AF66" i="39"/>
  <c r="AC66" i="39"/>
  <c r="AB66" i="39"/>
  <c r="AB111" i="39" s="1"/>
  <c r="AO66" i="39"/>
  <c r="AE66" i="39"/>
  <c r="AD66" i="39"/>
  <c r="AG21" i="39"/>
  <c r="AD21" i="39"/>
  <c r="AC21" i="39"/>
  <c r="AB21" i="39"/>
  <c r="AL21" i="39"/>
  <c r="AK21" i="39"/>
  <c r="AJ21" i="39"/>
  <c r="AH21" i="39"/>
  <c r="AF21" i="39"/>
  <c r="AE21" i="39"/>
  <c r="AO21" i="39"/>
  <c r="AP21" i="39"/>
  <c r="AN21" i="39"/>
  <c r="AM21" i="39"/>
  <c r="CD14" i="39"/>
  <c r="DF16" i="39"/>
  <c r="AY16" i="39"/>
  <c r="BQ16" i="39"/>
  <c r="CJ16" i="39" s="1"/>
  <c r="DC27" i="39"/>
  <c r="BN27" i="39"/>
  <c r="AV27" i="39"/>
  <c r="AQ18" i="39"/>
  <c r="BB18" i="39"/>
  <c r="BT18" i="39"/>
  <c r="CI12" i="39"/>
  <c r="BG7" i="39"/>
  <c r="DN7" i="39"/>
  <c r="BY7" i="39"/>
  <c r="W13" i="39"/>
  <c r="BL13" i="39"/>
  <c r="DA13" i="39"/>
  <c r="X13" i="39"/>
  <c r="AT13" i="39"/>
  <c r="AI13" i="39"/>
  <c r="BN75" i="39"/>
  <c r="CG75" i="39" s="1"/>
  <c r="AV75" i="39"/>
  <c r="DC75" i="39"/>
  <c r="BR88" i="39"/>
  <c r="CK88" i="39" s="1"/>
  <c r="AZ88" i="39"/>
  <c r="DG88" i="39"/>
  <c r="DN152" i="39"/>
  <c r="BY152" i="39"/>
  <c r="CR152" i="39" s="1"/>
  <c r="BG152" i="39"/>
  <c r="BB99" i="39"/>
  <c r="DI99" i="39"/>
  <c r="AQ99" i="39"/>
  <c r="BT99" i="39"/>
  <c r="AY147" i="39"/>
  <c r="DF147" i="39"/>
  <c r="BQ147" i="39"/>
  <c r="BM124" i="39"/>
  <c r="CF124" i="39" s="1"/>
  <c r="AU124" i="39"/>
  <c r="AP97" i="39"/>
  <c r="AO97" i="39"/>
  <c r="AN97" i="39"/>
  <c r="AK97" i="39"/>
  <c r="AJ97" i="39"/>
  <c r="AH97" i="39"/>
  <c r="AG97" i="39"/>
  <c r="AF97" i="39"/>
  <c r="AE97" i="39"/>
  <c r="AB97" i="39"/>
  <c r="AM97" i="39"/>
  <c r="AL97" i="39"/>
  <c r="AD97" i="39"/>
  <c r="AC97" i="39"/>
  <c r="BC64" i="39"/>
  <c r="BU64" i="39"/>
  <c r="BC48" i="39"/>
  <c r="BU48" i="39"/>
  <c r="BT148" i="39"/>
  <c r="AQ148" i="39"/>
  <c r="BB148" i="39"/>
  <c r="AT80" i="39"/>
  <c r="AI80" i="39"/>
  <c r="BL80" i="39"/>
  <c r="X80" i="39"/>
  <c r="BL165" i="39"/>
  <c r="DA165" i="39"/>
  <c r="AT165" i="39"/>
  <c r="AI165" i="39"/>
  <c r="X165" i="39"/>
  <c r="BQ160" i="39"/>
  <c r="CJ160" i="39" s="1"/>
  <c r="AY160" i="39"/>
  <c r="CQ160" i="39"/>
  <c r="CI160" i="39"/>
  <c r="AH155" i="39"/>
  <c r="AG155" i="39"/>
  <c r="AM155" i="39"/>
  <c r="AL155" i="39"/>
  <c r="AF155" i="39"/>
  <c r="AC155" i="39"/>
  <c r="AP155" i="39"/>
  <c r="AK155" i="39"/>
  <c r="AJ155" i="39"/>
  <c r="AO155" i="39"/>
  <c r="AN155" i="39"/>
  <c r="AD155" i="39"/>
  <c r="AB155" i="39"/>
  <c r="AE155" i="39"/>
  <c r="BL153" i="39"/>
  <c r="AU153" i="39"/>
  <c r="CZ153" i="39"/>
  <c r="DA153" i="39" s="1"/>
  <c r="AP136" i="39"/>
  <c r="AF136" i="39"/>
  <c r="AL136" i="39"/>
  <c r="AK136" i="39"/>
  <c r="AN136" i="39"/>
  <c r="AM136" i="39"/>
  <c r="AH136" i="39"/>
  <c r="AG136" i="39"/>
  <c r="AE136" i="39"/>
  <c r="AD136" i="39"/>
  <c r="AJ136" i="39"/>
  <c r="AC136" i="39"/>
  <c r="AO136" i="39"/>
  <c r="AB136" i="39"/>
  <c r="BW148" i="39"/>
  <c r="CP148" i="39" s="1"/>
  <c r="BE148" i="39"/>
  <c r="BV139" i="39"/>
  <c r="BD139" i="39"/>
  <c r="BO138" i="39"/>
  <c r="AW138" i="39"/>
  <c r="DB141" i="39"/>
  <c r="AU141" i="39"/>
  <c r="BM141" i="39"/>
  <c r="CF141" i="39" s="1"/>
  <c r="AZ131" i="39"/>
  <c r="AY131" i="39"/>
  <c r="BG131" i="39"/>
  <c r="AQ124" i="39"/>
  <c r="BT124" i="39"/>
  <c r="BB124" i="39"/>
  <c r="BH119" i="39"/>
  <c r="BZ119" i="39"/>
  <c r="CS119" i="39" s="1"/>
  <c r="DO119" i="39"/>
  <c r="BM110" i="39"/>
  <c r="DB110" i="39"/>
  <c r="AU110" i="39"/>
  <c r="DD122" i="39"/>
  <c r="BY128" i="39"/>
  <c r="CR128" i="39" s="1"/>
  <c r="BG128" i="39"/>
  <c r="AU108" i="39"/>
  <c r="BM108" i="39"/>
  <c r="CF108" i="39" s="1"/>
  <c r="DM131" i="39"/>
  <c r="CX131" i="39"/>
  <c r="DI131" i="39"/>
  <c r="DF119" i="39"/>
  <c r="BY106" i="39"/>
  <c r="CR106" i="39" s="1"/>
  <c r="DN106" i="39"/>
  <c r="BG106" i="39"/>
  <c r="CZ108" i="39"/>
  <c r="DC108" i="39" s="1"/>
  <c r="BL103" i="39"/>
  <c r="X103" i="39"/>
  <c r="AT103" i="39"/>
  <c r="DA103" i="39"/>
  <c r="AI103" i="39"/>
  <c r="AU92" i="39"/>
  <c r="DB92" i="39"/>
  <c r="BM92" i="39"/>
  <c r="CF92" i="39" s="1"/>
  <c r="BL87" i="39"/>
  <c r="AI87" i="39"/>
  <c r="DA87" i="39"/>
  <c r="AT87" i="39"/>
  <c r="X87" i="39"/>
  <c r="DB119" i="39"/>
  <c r="DL91" i="39"/>
  <c r="BE91" i="39"/>
  <c r="BW91" i="39"/>
  <c r="CP91" i="39" s="1"/>
  <c r="AX80" i="39"/>
  <c r="BP80" i="39"/>
  <c r="CI80" i="39" s="1"/>
  <c r="BM78" i="39"/>
  <c r="CF78" i="39" s="1"/>
  <c r="AU78" i="39"/>
  <c r="AX82" i="39"/>
  <c r="BP82" i="39"/>
  <c r="CI82" i="39" s="1"/>
  <c r="BY68" i="39"/>
  <c r="CR68" i="39" s="1"/>
  <c r="BG68" i="39"/>
  <c r="BZ67" i="39"/>
  <c r="CS67" i="39" s="1"/>
  <c r="DO67" i="39"/>
  <c r="BH67" i="39"/>
  <c r="AI69" i="39"/>
  <c r="DL73" i="39"/>
  <c r="BW73" i="39"/>
  <c r="BE73" i="39"/>
  <c r="DD43" i="39"/>
  <c r="AW43" i="39"/>
  <c r="BO43" i="39"/>
  <c r="CH43" i="39" s="1"/>
  <c r="CD52" i="39"/>
  <c r="BZ59" i="39"/>
  <c r="CS59" i="39" s="1"/>
  <c r="BH59" i="39"/>
  <c r="DO59" i="39"/>
  <c r="AU88" i="39"/>
  <c r="DB88" i="39"/>
  <c r="BM88" i="39"/>
  <c r="CF88" i="39" s="1"/>
  <c r="AZ61" i="39"/>
  <c r="BR61" i="39"/>
  <c r="CK61" i="39" s="1"/>
  <c r="DG61" i="39"/>
  <c r="AU55" i="39"/>
  <c r="BM55" i="39"/>
  <c r="CF55" i="39" s="1"/>
  <c r="DB55" i="39"/>
  <c r="BB65" i="39"/>
  <c r="BT65" i="39"/>
  <c r="AQ65" i="39"/>
  <c r="AP49" i="39"/>
  <c r="AO49" i="39"/>
  <c r="AN49" i="39"/>
  <c r="AF49" i="39"/>
  <c r="AC49" i="39"/>
  <c r="AB49" i="39"/>
  <c r="AM49" i="39"/>
  <c r="AL49" i="39"/>
  <c r="AK49" i="39"/>
  <c r="AJ49" i="39"/>
  <c r="AH49" i="39"/>
  <c r="AD49" i="39"/>
  <c r="AG49" i="39"/>
  <c r="AE49" i="39"/>
  <c r="BH48" i="39"/>
  <c r="BZ48" i="39"/>
  <c r="BD37" i="39"/>
  <c r="BV37" i="39"/>
  <c r="DI55" i="39"/>
  <c r="AX36" i="39"/>
  <c r="BP36" i="39"/>
  <c r="CI36" i="39" s="1"/>
  <c r="BG39" i="39"/>
  <c r="BY39" i="39"/>
  <c r="CR39" i="39" s="1"/>
  <c r="DN39" i="39"/>
  <c r="AI35" i="39"/>
  <c r="AT35" i="39"/>
  <c r="X35" i="39"/>
  <c r="W35" i="39"/>
  <c r="BL35" i="39"/>
  <c r="DO31" i="39"/>
  <c r="BZ31" i="39"/>
  <c r="CS31" i="39" s="1"/>
  <c r="BH31" i="39"/>
  <c r="AW58" i="39"/>
  <c r="DD58" i="39"/>
  <c r="BO58" i="39"/>
  <c r="CH20" i="39"/>
  <c r="BM12" i="39"/>
  <c r="DB12" i="39"/>
  <c r="AU12" i="39"/>
  <c r="AQ15" i="39"/>
  <c r="BB15" i="39"/>
  <c r="DI15" i="39"/>
  <c r="BT15" i="39"/>
  <c r="BU36" i="39"/>
  <c r="CN36" i="39" s="1"/>
  <c r="BF29" i="39"/>
  <c r="AZ16" i="39"/>
  <c r="DG16" i="39"/>
  <c r="BR16" i="39"/>
  <c r="CK16" i="39" s="1"/>
  <c r="DD27" i="39"/>
  <c r="AW27" i="39"/>
  <c r="BO27" i="39"/>
  <c r="CH27" i="39" s="1"/>
  <c r="AY17" i="39"/>
  <c r="DA6" i="39"/>
  <c r="AI6" i="39"/>
  <c r="AT6" i="39"/>
  <c r="X6" i="39"/>
  <c r="BL6" i="39"/>
  <c r="W6" i="39"/>
  <c r="BC18" i="39"/>
  <c r="BU18" i="39"/>
  <c r="CZ29" i="39"/>
  <c r="DI29" i="39" s="1"/>
  <c r="BF7" i="39"/>
  <c r="BX7" i="39"/>
  <c r="DM7" i="39"/>
  <c r="DD13" i="39"/>
  <c r="AW13" i="39"/>
  <c r="BO13" i="39"/>
  <c r="CH13" i="39" s="1"/>
  <c r="BW5" i="39"/>
  <c r="CP5" i="39" s="1"/>
  <c r="DL5" i="39"/>
  <c r="BE5" i="39"/>
  <c r="CG15" i="39"/>
  <c r="BM128" i="39"/>
  <c r="CF128" i="39" s="1"/>
  <c r="AU128" i="39"/>
  <c r="BQ94" i="39"/>
  <c r="AY94" i="39"/>
  <c r="DF94" i="39"/>
  <c r="BW101" i="39"/>
  <c r="CP101" i="39" s="1"/>
  <c r="BE101" i="39"/>
  <c r="DL101" i="39"/>
  <c r="BP139" i="39"/>
  <c r="AX139" i="39"/>
  <c r="DL104" i="39"/>
  <c r="BE104" i="39"/>
  <c r="BW104" i="39"/>
  <c r="CP104" i="39" s="1"/>
  <c r="CX69" i="39"/>
  <c r="AT69" i="39"/>
  <c r="BO37" i="39"/>
  <c r="AW37" i="39"/>
  <c r="BC117" i="39"/>
  <c r="BU117" i="39"/>
  <c r="CN117" i="39" s="1"/>
  <c r="BR91" i="39"/>
  <c r="CK91" i="39" s="1"/>
  <c r="DG91" i="39"/>
  <c r="AZ91" i="39"/>
  <c r="BM165" i="39"/>
  <c r="AU165" i="39"/>
  <c r="DB165" i="39"/>
  <c r="BR160" i="39"/>
  <c r="CK160" i="39" s="1"/>
  <c r="AZ160" i="39"/>
  <c r="AO149" i="39"/>
  <c r="AH149" i="39"/>
  <c r="AE149" i="39"/>
  <c r="AD149" i="39"/>
  <c r="AC149" i="39"/>
  <c r="AL149" i="39"/>
  <c r="AK149" i="39"/>
  <c r="AP149" i="39"/>
  <c r="AN149" i="39"/>
  <c r="AJ149" i="39"/>
  <c r="AG149" i="39"/>
  <c r="AM149" i="39"/>
  <c r="AF149" i="39"/>
  <c r="AB149" i="39"/>
  <c r="DC147" i="39"/>
  <c r="BN148" i="39"/>
  <c r="CG148" i="39" s="1"/>
  <c r="AV148" i="39"/>
  <c r="BR139" i="39"/>
  <c r="AZ139" i="39"/>
  <c r="BP138" i="39"/>
  <c r="AX138" i="39"/>
  <c r="AX143" i="39"/>
  <c r="BP143" i="39"/>
  <c r="CI143" i="39" s="1"/>
  <c r="DK133" i="39"/>
  <c r="BD133" i="39"/>
  <c r="BV133" i="39"/>
  <c r="AN129" i="39"/>
  <c r="AK129" i="39"/>
  <c r="AJ129" i="39"/>
  <c r="AH129" i="39"/>
  <c r="AF129" i="39"/>
  <c r="AP129" i="39"/>
  <c r="AO129" i="39"/>
  <c r="AM129" i="39"/>
  <c r="AL129" i="39"/>
  <c r="AE129" i="39"/>
  <c r="AD129" i="39"/>
  <c r="AC129" i="39"/>
  <c r="AB129" i="39"/>
  <c r="AG129" i="39"/>
  <c r="DI134" i="39"/>
  <c r="BT134" i="39"/>
  <c r="BB134" i="39"/>
  <c r="AQ134" i="39"/>
  <c r="AW134" i="39"/>
  <c r="DD134" i="39"/>
  <c r="BO134" i="39"/>
  <c r="CH134" i="39" s="1"/>
  <c r="BF124" i="39"/>
  <c r="BX124" i="39"/>
  <c r="CQ124" i="39" s="1"/>
  <c r="AW122" i="39"/>
  <c r="AX107" i="39"/>
  <c r="BP107" i="39"/>
  <c r="CI107" i="39" s="1"/>
  <c r="DE107" i="39"/>
  <c r="BH128" i="39"/>
  <c r="BZ128" i="39"/>
  <c r="CS128" i="39" s="1"/>
  <c r="BO108" i="39"/>
  <c r="CH108" i="39" s="1"/>
  <c r="AW108" i="39"/>
  <c r="DD114" i="39"/>
  <c r="BO114" i="39"/>
  <c r="AW114" i="39"/>
  <c r="BN118" i="39"/>
  <c r="AV118" i="39"/>
  <c r="DC118" i="39"/>
  <c r="BH106" i="39"/>
  <c r="BZ106" i="39"/>
  <c r="CS106" i="39" s="1"/>
  <c r="DO106" i="39"/>
  <c r="BM103" i="39"/>
  <c r="CF103" i="39" s="1"/>
  <c r="AU103" i="39"/>
  <c r="DB103" i="39"/>
  <c r="AV92" i="39"/>
  <c r="DC92" i="39"/>
  <c r="BN92" i="39"/>
  <c r="CG92" i="39" s="1"/>
  <c r="AM105" i="39"/>
  <c r="AL105" i="39"/>
  <c r="AK105" i="39"/>
  <c r="AG105" i="39"/>
  <c r="AE105" i="39"/>
  <c r="AD105" i="39"/>
  <c r="AB105" i="39"/>
  <c r="AP105" i="39"/>
  <c r="AO105" i="39"/>
  <c r="AN105" i="39"/>
  <c r="AJ105" i="39"/>
  <c r="AH105" i="39"/>
  <c r="AF105" i="39"/>
  <c r="AC105" i="39"/>
  <c r="DA119" i="39"/>
  <c r="BL90" i="39"/>
  <c r="AT90" i="39"/>
  <c r="DA90" i="39"/>
  <c r="AI90" i="39"/>
  <c r="X90" i="39"/>
  <c r="BZ87" i="39"/>
  <c r="CS87" i="39" s="1"/>
  <c r="BH87" i="39"/>
  <c r="DO87" i="39"/>
  <c r="BM119" i="39"/>
  <c r="CF119" i="39" s="1"/>
  <c r="BF91" i="39"/>
  <c r="DM91" i="39"/>
  <c r="BX91" i="39"/>
  <c r="CQ91" i="39" s="1"/>
  <c r="BR80" i="39"/>
  <c r="CK80" i="39" s="1"/>
  <c r="AZ80" i="39"/>
  <c r="BN78" i="39"/>
  <c r="CG78" i="39" s="1"/>
  <c r="AV78" i="39"/>
  <c r="BO82" i="39"/>
  <c r="CH82" i="39" s="1"/>
  <c r="AW82" i="39"/>
  <c r="BQ82" i="39"/>
  <c r="CJ82" i="39" s="1"/>
  <c r="AY82" i="39"/>
  <c r="AO63" i="39"/>
  <c r="AN63" i="39"/>
  <c r="AJ63" i="39"/>
  <c r="AF63" i="39"/>
  <c r="AD63" i="39"/>
  <c r="AH63" i="39"/>
  <c r="AG63" i="39"/>
  <c r="AE63" i="39"/>
  <c r="AC63" i="39"/>
  <c r="AB63" i="39"/>
  <c r="AP63" i="39"/>
  <c r="AM63" i="39"/>
  <c r="AL63" i="39"/>
  <c r="AK63" i="39"/>
  <c r="AW67" i="39"/>
  <c r="BO67" i="39"/>
  <c r="CH67" i="39" s="1"/>
  <c r="DD67" i="39"/>
  <c r="DC73" i="39"/>
  <c r="AV73" i="39"/>
  <c r="BN73" i="39"/>
  <c r="CG73" i="39" s="1"/>
  <c r="AQ72" i="39"/>
  <c r="AW38" i="39"/>
  <c r="BO38" i="39"/>
  <c r="DD38" i="39"/>
  <c r="CD49" i="39"/>
  <c r="DG59" i="39"/>
  <c r="BR59" i="39"/>
  <c r="CK59" i="39" s="1"/>
  <c r="AZ59" i="39"/>
  <c r="AV88" i="39"/>
  <c r="DC88" i="39"/>
  <c r="BN88" i="39"/>
  <c r="BU61" i="39"/>
  <c r="CN61" i="39" s="1"/>
  <c r="BC61" i="39"/>
  <c r="DJ61" i="39"/>
  <c r="BN55" i="39"/>
  <c r="CG55" i="39" s="1"/>
  <c r="AV55" i="39"/>
  <c r="DC55" i="39"/>
  <c r="BF65" i="39"/>
  <c r="BX65" i="39"/>
  <c r="CQ65" i="39" s="1"/>
  <c r="AB47" i="39"/>
  <c r="AM47" i="39"/>
  <c r="AH47" i="39"/>
  <c r="AG47" i="39"/>
  <c r="AP47" i="39"/>
  <c r="AO47" i="39"/>
  <c r="AN47" i="39"/>
  <c r="AL47" i="39"/>
  <c r="AK47" i="39"/>
  <c r="AJ47" i="39"/>
  <c r="AF47" i="39"/>
  <c r="AC47" i="39"/>
  <c r="AD47" i="39"/>
  <c r="AE47" i="39"/>
  <c r="CZ42" i="39"/>
  <c r="CX42" i="39" s="1"/>
  <c r="BQ48" i="39"/>
  <c r="AY48" i="39"/>
  <c r="BE37" i="39"/>
  <c r="BW37" i="39"/>
  <c r="BG34" i="39"/>
  <c r="BY34" i="39"/>
  <c r="CR34" i="39" s="1"/>
  <c r="AY34" i="39"/>
  <c r="BQ34" i="39"/>
  <c r="CJ34" i="39" s="1"/>
  <c r="BM36" i="39"/>
  <c r="CF36" i="39" s="1"/>
  <c r="AU36" i="39"/>
  <c r="BP33" i="39"/>
  <c r="BM35" i="39"/>
  <c r="AU35" i="39"/>
  <c r="W31" i="39"/>
  <c r="BL31" i="39"/>
  <c r="AT31" i="39"/>
  <c r="AI31" i="39"/>
  <c r="X31" i="39"/>
  <c r="BW58" i="39"/>
  <c r="BE58" i="39"/>
  <c r="DL58" i="39"/>
  <c r="BB41" i="39"/>
  <c r="BT41" i="39"/>
  <c r="AQ41" i="39"/>
  <c r="X23" i="39"/>
  <c r="W23" i="39"/>
  <c r="AI23" i="39"/>
  <c r="BL23" i="39"/>
  <c r="CF16" i="39"/>
  <c r="AQ16" i="39"/>
  <c r="BT16" i="39"/>
  <c r="BB16" i="39"/>
  <c r="DI16" i="39"/>
  <c r="DE27" i="39"/>
  <c r="AX27" i="39"/>
  <c r="BP27" i="39"/>
  <c r="BO6" i="39"/>
  <c r="AW6" i="39"/>
  <c r="DD6" i="39"/>
  <c r="BD18" i="39"/>
  <c r="BV18" i="39"/>
  <c r="CO18" i="39" s="1"/>
  <c r="BZ7" i="39"/>
  <c r="CS7" i="39" s="1"/>
  <c r="BH7" i="39"/>
  <c r="DO7" i="39"/>
  <c r="DE13" i="39"/>
  <c r="AX13" i="39"/>
  <c r="BP13" i="39"/>
  <c r="CI13" i="39" s="1"/>
  <c r="DM5" i="39"/>
  <c r="BF5" i="39"/>
  <c r="BX5" i="39"/>
  <c r="CQ5" i="39" s="1"/>
  <c r="CZ24" i="39"/>
  <c r="CX24" i="39" s="1"/>
  <c r="AI132" i="39"/>
  <c r="X132" i="39"/>
  <c r="DE61" i="39"/>
  <c r="BP61" i="39"/>
  <c r="CI61" i="39" s="1"/>
  <c r="AX61" i="39"/>
  <c r="DD16" i="39"/>
  <c r="AW16" i="39"/>
  <c r="BO16" i="39"/>
  <c r="CH16" i="39" s="1"/>
  <c r="BG141" i="39"/>
  <c r="BY141" i="39"/>
  <c r="CR141" i="39" s="1"/>
  <c r="DN141" i="39"/>
  <c r="CD83" i="39"/>
  <c r="BB83" i="39"/>
  <c r="CZ83" i="39"/>
  <c r="CX83" i="39" s="1"/>
  <c r="DO146" i="39"/>
  <c r="BH146" i="39"/>
  <c r="BZ146" i="39"/>
  <c r="BZ34" i="39"/>
  <c r="AH24" i="39"/>
  <c r="AP24" i="39"/>
  <c r="AM24" i="39"/>
  <c r="AL24" i="39"/>
  <c r="AK24" i="39"/>
  <c r="AE24" i="39"/>
  <c r="AB24" i="39"/>
  <c r="AJ24" i="39"/>
  <c r="AG24" i="39"/>
  <c r="AF24" i="39"/>
  <c r="AD24" i="39"/>
  <c r="AC24" i="39"/>
  <c r="AO24" i="39"/>
  <c r="AN24" i="39"/>
  <c r="AT139" i="39"/>
  <c r="X139" i="39"/>
  <c r="AI139" i="39"/>
  <c r="BL139" i="39"/>
  <c r="CD102" i="39"/>
  <c r="BO78" i="39"/>
  <c r="CH78" i="39" s="1"/>
  <c r="AV165" i="39"/>
  <c r="BN165" i="39"/>
  <c r="DC165" i="39"/>
  <c r="DO145" i="39"/>
  <c r="BH145" i="39"/>
  <c r="BZ145" i="39"/>
  <c r="CS145" i="39" s="1"/>
  <c r="BB143" i="39"/>
  <c r="AQ143" i="39"/>
  <c r="DI143" i="39"/>
  <c r="BT143" i="39"/>
  <c r="DJ133" i="39"/>
  <c r="BC133" i="39"/>
  <c r="BU133" i="39"/>
  <c r="CN133" i="39" s="1"/>
  <c r="AE125" i="39"/>
  <c r="AJ125" i="39"/>
  <c r="AF125" i="39"/>
  <c r="AB125" i="39"/>
  <c r="AO125" i="39"/>
  <c r="AN125" i="39"/>
  <c r="AL125" i="39"/>
  <c r="AC125" i="39"/>
  <c r="AK125" i="39"/>
  <c r="AH125" i="39"/>
  <c r="AP125" i="39"/>
  <c r="AM125" i="39"/>
  <c r="AG125" i="39"/>
  <c r="AD125" i="39"/>
  <c r="BL124" i="39"/>
  <c r="AT124" i="39"/>
  <c r="X124" i="39"/>
  <c r="AI124" i="39"/>
  <c r="AZ134" i="39"/>
  <c r="BR134" i="39"/>
  <c r="CK134" i="39" s="1"/>
  <c r="DG134" i="39"/>
  <c r="BN124" i="39"/>
  <c r="CG124" i="39" s="1"/>
  <c r="AV124" i="39"/>
  <c r="BL107" i="39"/>
  <c r="AT107" i="39"/>
  <c r="X107" i="39"/>
  <c r="AI107" i="39"/>
  <c r="DA107" i="39"/>
  <c r="AX128" i="39"/>
  <c r="BP128" i="39"/>
  <c r="CI128" i="39" s="1"/>
  <c r="BQ108" i="39"/>
  <c r="CJ108" i="39" s="1"/>
  <c r="DF108" i="39"/>
  <c r="AY108" i="39"/>
  <c r="DI108" i="39"/>
  <c r="BT108" i="39"/>
  <c r="BB108" i="39"/>
  <c r="AQ108" i="39"/>
  <c r="CD109" i="39"/>
  <c r="AI98" i="39"/>
  <c r="X98" i="39"/>
  <c r="AW118" i="39"/>
  <c r="DD118" i="39"/>
  <c r="BO118" i="39"/>
  <c r="DA104" i="39"/>
  <c r="AI104" i="39"/>
  <c r="BL104" i="39"/>
  <c r="X104" i="39"/>
  <c r="AT104" i="39"/>
  <c r="BN93" i="39"/>
  <c r="CG93" i="39" s="1"/>
  <c r="DC93" i="39"/>
  <c r="AV93" i="39"/>
  <c r="BA93" i="39" s="1"/>
  <c r="BQ103" i="39"/>
  <c r="CJ103" i="39" s="1"/>
  <c r="AY103" i="39"/>
  <c r="DF103" i="39"/>
  <c r="AW92" i="39"/>
  <c r="DD92" i="39"/>
  <c r="BO92" i="39"/>
  <c r="CH92" i="39" s="1"/>
  <c r="BX96" i="39"/>
  <c r="CQ96" i="39" s="1"/>
  <c r="BF96" i="39"/>
  <c r="AI108" i="39"/>
  <c r="BD99" i="39"/>
  <c r="DK99" i="39"/>
  <c r="BV99" i="39"/>
  <c r="DC90" i="39"/>
  <c r="AV90" i="39"/>
  <c r="BN90" i="39"/>
  <c r="CG90" i="39" s="1"/>
  <c r="AU119" i="39"/>
  <c r="DG94" i="39"/>
  <c r="AZ94" i="39"/>
  <c r="BR94" i="39"/>
  <c r="CK94" i="39" s="1"/>
  <c r="BY91" i="39"/>
  <c r="CR91" i="39" s="1"/>
  <c r="BG91" i="39"/>
  <c r="DN91" i="39"/>
  <c r="BC80" i="39"/>
  <c r="DJ80" i="39"/>
  <c r="BU80" i="39"/>
  <c r="CN80" i="39" s="1"/>
  <c r="AX78" i="39"/>
  <c r="BP78" i="39"/>
  <c r="CI78" i="39" s="1"/>
  <c r="BF78" i="39"/>
  <c r="BX78" i="39"/>
  <c r="CQ78" i="39" s="1"/>
  <c r="BD75" i="39"/>
  <c r="DK75" i="39"/>
  <c r="BV75" i="39"/>
  <c r="CO75" i="39" s="1"/>
  <c r="DG82" i="39"/>
  <c r="AZ82" i="39"/>
  <c r="BR82" i="39"/>
  <c r="CK82" i="39" s="1"/>
  <c r="BT83" i="39"/>
  <c r="AQ83" i="39"/>
  <c r="BH69" i="39"/>
  <c r="AW68" i="39"/>
  <c r="BP67" i="39"/>
  <c r="CI67" i="39" s="1"/>
  <c r="AX67" i="39"/>
  <c r="DE67" i="39"/>
  <c r="CE69" i="39"/>
  <c r="AW73" i="39"/>
  <c r="DD73" i="39"/>
  <c r="BO73" i="39"/>
  <c r="DC43" i="39"/>
  <c r="AV43" i="39"/>
  <c r="BN43" i="39"/>
  <c r="CG43" i="39" s="1"/>
  <c r="AQ59" i="39"/>
  <c r="DI59" i="39"/>
  <c r="BB59" i="39"/>
  <c r="BT59" i="39"/>
  <c r="BU65" i="39"/>
  <c r="CN65" i="39" s="1"/>
  <c r="BC65" i="39"/>
  <c r="BW61" i="39"/>
  <c r="CP61" i="39" s="1"/>
  <c r="BE61" i="39"/>
  <c r="DL61" i="39"/>
  <c r="BO55" i="39"/>
  <c r="CH55" i="39" s="1"/>
  <c r="DD55" i="39"/>
  <c r="AW55" i="39"/>
  <c r="BG65" i="39"/>
  <c r="BY65" i="39"/>
  <c r="CR65" i="39" s="1"/>
  <c r="DK43" i="39"/>
  <c r="BD43" i="39"/>
  <c r="BV43" i="39"/>
  <c r="CO43" i="39" s="1"/>
  <c r="AT40" i="39"/>
  <c r="X40" i="39"/>
  <c r="W40" i="39"/>
  <c r="BL40" i="39"/>
  <c r="AI40" i="39"/>
  <c r="BR48" i="39"/>
  <c r="AZ48" i="39"/>
  <c r="BH37" i="39"/>
  <c r="BZ37" i="39"/>
  <c r="BE68" i="39"/>
  <c r="CZ48" i="39"/>
  <c r="DM48" i="39" s="1"/>
  <c r="BN36" i="39"/>
  <c r="CG36" i="39" s="1"/>
  <c r="AV36" i="39"/>
  <c r="BV34" i="39"/>
  <c r="CO34" i="39" s="1"/>
  <c r="AY35" i="39"/>
  <c r="BQ35" i="39"/>
  <c r="CJ35" i="39" s="1"/>
  <c r="BU20" i="39"/>
  <c r="CN20" i="39" s="1"/>
  <c r="BC20" i="39"/>
  <c r="BM31" i="39"/>
  <c r="AU31" i="39"/>
  <c r="DM58" i="39"/>
  <c r="BX58" i="39"/>
  <c r="BF58" i="39"/>
  <c r="BV22" i="39"/>
  <c r="BD22" i="39"/>
  <c r="DK22" i="39"/>
  <c r="BC41" i="39"/>
  <c r="BU41" i="39"/>
  <c r="CN41" i="39" s="1"/>
  <c r="BE29" i="39"/>
  <c r="DG38" i="39"/>
  <c r="BU16" i="39"/>
  <c r="CN16" i="39" s="1"/>
  <c r="DJ16" i="39"/>
  <c r="BC16" i="39"/>
  <c r="BE27" i="39"/>
  <c r="BW27" i="39"/>
  <c r="DL27" i="39"/>
  <c r="AQ17" i="39"/>
  <c r="AY6" i="39"/>
  <c r="BQ6" i="39"/>
  <c r="DF6" i="39"/>
  <c r="CM20" i="39"/>
  <c r="BH18" i="39"/>
  <c r="BZ18" i="39"/>
  <c r="BR35" i="39"/>
  <c r="AT7" i="39"/>
  <c r="X7" i="39"/>
  <c r="W7" i="39"/>
  <c r="BL7" i="39"/>
  <c r="DA7" i="39"/>
  <c r="AI7" i="39"/>
  <c r="DF13" i="39"/>
  <c r="AY13" i="39"/>
  <c r="BQ13" i="39"/>
  <c r="CJ13" i="39" s="1"/>
  <c r="DN5" i="39"/>
  <c r="BG5" i="39"/>
  <c r="BY5" i="39"/>
  <c r="CR5" i="39" s="1"/>
  <c r="Y20" i="39"/>
  <c r="BG3" i="39"/>
  <c r="AT133" i="39"/>
  <c r="X133" i="39"/>
  <c r="AI133" i="39"/>
  <c r="BL133" i="39"/>
  <c r="DA133" i="39"/>
  <c r="DD107" i="39"/>
  <c r="AW107" i="39"/>
  <c r="BO107" i="39"/>
  <c r="CH107" i="39" s="1"/>
  <c r="BT114" i="39"/>
  <c r="BB114" i="39"/>
  <c r="DI114" i="39"/>
  <c r="AQ114" i="39"/>
  <c r="DK67" i="39"/>
  <c r="BV67" i="39"/>
  <c r="CO67" i="39" s="1"/>
  <c r="BD67" i="39"/>
  <c r="BG40" i="39"/>
  <c r="BY40" i="39"/>
  <c r="DA123" i="39"/>
  <c r="BB78" i="39"/>
  <c r="BT78" i="39"/>
  <c r="AQ78" i="39"/>
  <c r="BB160" i="39"/>
  <c r="AQ160" i="39"/>
  <c r="BT160" i="39"/>
  <c r="AY139" i="39"/>
  <c r="BQ139" i="39"/>
  <c r="DA160" i="39"/>
  <c r="X160" i="39"/>
  <c r="AI160" i="39"/>
  <c r="AT160" i="39"/>
  <c r="BL160" i="39"/>
  <c r="BP153" i="39"/>
  <c r="CI153" i="39" s="1"/>
  <c r="AN162" i="39"/>
  <c r="AK162" i="39"/>
  <c r="AG162" i="39"/>
  <c r="AC162" i="39"/>
  <c r="AB162" i="39"/>
  <c r="AP162" i="39"/>
  <c r="AL162" i="39"/>
  <c r="AE162" i="39"/>
  <c r="AD162" i="39"/>
  <c r="AO162" i="39"/>
  <c r="AH162" i="39"/>
  <c r="AF162" i="39"/>
  <c r="AJ162" i="39"/>
  <c r="AM162" i="39"/>
  <c r="AW152" i="39"/>
  <c r="BO152" i="39"/>
  <c r="CH152" i="39" s="1"/>
  <c r="DD152" i="39"/>
  <c r="AU145" i="39"/>
  <c r="DB145" i="39"/>
  <c r="BM145" i="39"/>
  <c r="CF145" i="39" s="1"/>
  <c r="BQ148" i="39"/>
  <c r="CJ148" i="39" s="1"/>
  <c r="AY148" i="39"/>
  <c r="AK142" i="39"/>
  <c r="AJ142" i="39"/>
  <c r="AC142" i="39"/>
  <c r="AB142" i="39"/>
  <c r="AP142" i="39"/>
  <c r="AH142" i="39"/>
  <c r="AG142" i="39"/>
  <c r="AE142" i="39"/>
  <c r="AD142" i="39"/>
  <c r="AO142" i="39"/>
  <c r="AN142" i="39"/>
  <c r="AM142" i="39"/>
  <c r="AL142" i="39"/>
  <c r="AF142" i="39"/>
  <c r="BH138" i="39"/>
  <c r="BZ138" i="39"/>
  <c r="BH143" i="39"/>
  <c r="DO143" i="39"/>
  <c r="BZ143" i="39"/>
  <c r="CS143" i="39" s="1"/>
  <c r="DO147" i="39"/>
  <c r="AC127" i="39"/>
  <c r="AB127" i="39"/>
  <c r="AN127" i="39"/>
  <c r="AK127" i="39"/>
  <c r="AH127" i="39"/>
  <c r="AG127" i="39"/>
  <c r="AJ127" i="39"/>
  <c r="AF127" i="39"/>
  <c r="AP127" i="39"/>
  <c r="AM127" i="39"/>
  <c r="AL127" i="39"/>
  <c r="AE127" i="39"/>
  <c r="AD127" i="39"/>
  <c r="AO127" i="39"/>
  <c r="CD156" i="39"/>
  <c r="CZ156" i="39"/>
  <c r="CX156" i="39" s="1"/>
  <c r="CZ128" i="39"/>
  <c r="CD125" i="39"/>
  <c r="CZ125" i="39"/>
  <c r="CX125" i="39" s="1"/>
  <c r="AU134" i="39"/>
  <c r="DB134" i="39"/>
  <c r="BM134" i="39"/>
  <c r="AV122" i="39"/>
  <c r="BN122" i="39"/>
  <c r="CG122" i="39" s="1"/>
  <c r="DC122" i="39"/>
  <c r="BM138" i="39"/>
  <c r="CZ117" i="39"/>
  <c r="DG117" i="39" s="1"/>
  <c r="BU108" i="39"/>
  <c r="CN108" i="39" s="1"/>
  <c r="BC108" i="39"/>
  <c r="AL109" i="39"/>
  <c r="AN109" i="39"/>
  <c r="AM109" i="39"/>
  <c r="AK109" i="39"/>
  <c r="AH109" i="39"/>
  <c r="AG109" i="39"/>
  <c r="AF109" i="39"/>
  <c r="AE109" i="39"/>
  <c r="AD109" i="39"/>
  <c r="AC109" i="39"/>
  <c r="AB109" i="39"/>
  <c r="AP109" i="39"/>
  <c r="AO109" i="39"/>
  <c r="AJ109" i="39"/>
  <c r="AU98" i="39"/>
  <c r="AX118" i="39"/>
  <c r="BP118" i="39"/>
  <c r="DE118" i="39"/>
  <c r="AY98" i="39"/>
  <c r="DI93" i="39"/>
  <c r="AQ93" i="39"/>
  <c r="BT93" i="39"/>
  <c r="BB93" i="39"/>
  <c r="BH96" i="39"/>
  <c r="BZ96" i="39"/>
  <c r="CS96" i="39" s="1"/>
  <c r="AY92" i="39"/>
  <c r="BQ92" i="39"/>
  <c r="CJ92" i="39" s="1"/>
  <c r="DF92" i="39"/>
  <c r="BD110" i="39"/>
  <c r="BG96" i="39"/>
  <c r="BY96" i="39"/>
  <c r="CR96" i="39" s="1"/>
  <c r="CG107" i="39"/>
  <c r="BW99" i="39"/>
  <c r="DL99" i="39"/>
  <c r="BE99" i="39"/>
  <c r="DD90" i="39"/>
  <c r="AW90" i="39"/>
  <c r="BO90" i="39"/>
  <c r="CH90" i="39" s="1"/>
  <c r="AB85" i="39"/>
  <c r="AH85" i="39"/>
  <c r="AD85" i="39"/>
  <c r="AC85" i="39"/>
  <c r="AP85" i="39"/>
  <c r="AJ85" i="39"/>
  <c r="AF85" i="39"/>
  <c r="AE85" i="39"/>
  <c r="AO85" i="39"/>
  <c r="AN85" i="39"/>
  <c r="AM85" i="39"/>
  <c r="AL85" i="39"/>
  <c r="AK85" i="39"/>
  <c r="AG85" i="39"/>
  <c r="DI94" i="39"/>
  <c r="BB94" i="39"/>
  <c r="AQ94" i="39"/>
  <c r="BT94" i="39"/>
  <c r="DJ91" i="39"/>
  <c r="BC91" i="39"/>
  <c r="BU91" i="39"/>
  <c r="CN91" i="39" s="1"/>
  <c r="BV80" i="39"/>
  <c r="CO80" i="39" s="1"/>
  <c r="DK80" i="39"/>
  <c r="BD80" i="39"/>
  <c r="AF76" i="39"/>
  <c r="AE76" i="39"/>
  <c r="AC76" i="39"/>
  <c r="AB76" i="39"/>
  <c r="AP76" i="39"/>
  <c r="AL76" i="39"/>
  <c r="AK76" i="39"/>
  <c r="AD76" i="39"/>
  <c r="AO76" i="39"/>
  <c r="AN76" i="39"/>
  <c r="AM76" i="39"/>
  <c r="AJ76" i="39"/>
  <c r="AH76" i="39"/>
  <c r="AG76" i="39"/>
  <c r="BZ78" i="39"/>
  <c r="CS78" i="39" s="1"/>
  <c r="BH78" i="39"/>
  <c r="BW75" i="39"/>
  <c r="CP75" i="39" s="1"/>
  <c r="BE75" i="39"/>
  <c r="DL75" i="39"/>
  <c r="BB82" i="39"/>
  <c r="BT82" i="39"/>
  <c r="AQ82" i="39"/>
  <c r="BT64" i="39"/>
  <c r="AI67" i="39"/>
  <c r="X67" i="39"/>
  <c r="BL67" i="39"/>
  <c r="DA67" i="39"/>
  <c r="AT67" i="39"/>
  <c r="AJ86" i="39"/>
  <c r="AH86" i="39"/>
  <c r="AP86" i="39"/>
  <c r="AG86" i="39"/>
  <c r="AF86" i="39"/>
  <c r="AE86" i="39"/>
  <c r="AD86" i="39"/>
  <c r="AB86" i="39"/>
  <c r="AN86" i="39"/>
  <c r="AO86" i="39"/>
  <c r="AM86" i="39"/>
  <c r="AL86" i="39"/>
  <c r="AK86" i="39"/>
  <c r="AC86" i="39"/>
  <c r="BF43" i="39"/>
  <c r="BX43" i="39"/>
  <c r="CQ43" i="39" s="1"/>
  <c r="DM43" i="39"/>
  <c r="DM59" i="39"/>
  <c r="BX59" i="39"/>
  <c r="CQ59" i="39" s="1"/>
  <c r="BF59" i="39"/>
  <c r="AK57" i="39"/>
  <c r="AJ57" i="39"/>
  <c r="AP57" i="39"/>
  <c r="AO57" i="39"/>
  <c r="AN57" i="39"/>
  <c r="AG57" i="39"/>
  <c r="AF57" i="39"/>
  <c r="AE57" i="39"/>
  <c r="AB57" i="39"/>
  <c r="AM57" i="39"/>
  <c r="AL57" i="39"/>
  <c r="AH57" i="39"/>
  <c r="AD57" i="39"/>
  <c r="AC57" i="39"/>
  <c r="DM61" i="39"/>
  <c r="BF61" i="39"/>
  <c r="BX61" i="39"/>
  <c r="CQ61" i="39" s="1"/>
  <c r="DG55" i="39"/>
  <c r="AZ55" i="39"/>
  <c r="BR55" i="39"/>
  <c r="CK55" i="39" s="1"/>
  <c r="BR65" i="39"/>
  <c r="CK65" i="39" s="1"/>
  <c r="AZ65" i="39"/>
  <c r="BV38" i="39"/>
  <c r="DK38" i="39"/>
  <c r="BD38" i="39"/>
  <c r="DJ38" i="39"/>
  <c r="BB48" i="39"/>
  <c r="BT48" i="39"/>
  <c r="AQ48" i="39"/>
  <c r="BT55" i="39"/>
  <c r="AY36" i="39"/>
  <c r="BQ36" i="39"/>
  <c r="CJ36" i="39" s="1"/>
  <c r="CD48" i="39"/>
  <c r="AA48" i="39" s="1"/>
  <c r="AW36" i="39"/>
  <c r="BO36" i="39"/>
  <c r="CH36" i="39" s="1"/>
  <c r="BU35" i="39"/>
  <c r="BC35" i="39"/>
  <c r="AQ12" i="39"/>
  <c r="DI12" i="39"/>
  <c r="BT12" i="39"/>
  <c r="BB12" i="39"/>
  <c r="AV31" i="39"/>
  <c r="BN31" i="39"/>
  <c r="DC31" i="39"/>
  <c r="BY58" i="39"/>
  <c r="DN58" i="39"/>
  <c r="BG58" i="39"/>
  <c r="BV41" i="39"/>
  <c r="CO41" i="39" s="1"/>
  <c r="BD41" i="39"/>
  <c r="AY22" i="39"/>
  <c r="DF22" i="39"/>
  <c r="BQ22" i="39"/>
  <c r="CJ22" i="39" s="1"/>
  <c r="CZ18" i="39"/>
  <c r="DB18" i="39" s="1"/>
  <c r="DC30" i="39"/>
  <c r="AV30" i="39"/>
  <c r="BN30" i="39"/>
  <c r="AQ35" i="39"/>
  <c r="BG17" i="39"/>
  <c r="CD17" i="39"/>
  <c r="DK16" i="39"/>
  <c r="BV16" i="39"/>
  <c r="CO16" i="39" s="1"/>
  <c r="BD16" i="39"/>
  <c r="BX27" i="39"/>
  <c r="DM27" i="39"/>
  <c r="BF27" i="39"/>
  <c r="BU17" i="39"/>
  <c r="CN17" i="39" s="1"/>
  <c r="BP6" i="39"/>
  <c r="AX6" i="39"/>
  <c r="DE6" i="39"/>
  <c r="BV7" i="39"/>
  <c r="CO7" i="39" s="1"/>
  <c r="DK7" i="39"/>
  <c r="BD7" i="39"/>
  <c r="AT18" i="39"/>
  <c r="X18" i="39"/>
  <c r="W18" i="39"/>
  <c r="AI18" i="39"/>
  <c r="BL18" i="39"/>
  <c r="BO4" i="39"/>
  <c r="AW4" i="39"/>
  <c r="DD10" i="39"/>
  <c r="BR13" i="39"/>
  <c r="CK13" i="39" s="1"/>
  <c r="AZ13" i="39"/>
  <c r="DG13" i="39"/>
  <c r="AI32" i="39"/>
  <c r="X32" i="39"/>
  <c r="W32" i="39"/>
  <c r="DO5" i="39"/>
  <c r="BH5" i="39"/>
  <c r="BZ5" i="39"/>
  <c r="CS5" i="39" s="1"/>
  <c r="Z20" i="39"/>
  <c r="AA20" i="39" s="1"/>
  <c r="AY120" i="39"/>
  <c r="BQ120" i="39"/>
  <c r="CJ120" i="39" s="1"/>
  <c r="DK54" i="39"/>
  <c r="BV54" i="39"/>
  <c r="BD54" i="39"/>
  <c r="AI27" i="39"/>
  <c r="DA27" i="39"/>
  <c r="X27" i="39"/>
  <c r="AT27" i="39"/>
  <c r="W27" i="39"/>
  <c r="BL27" i="39"/>
  <c r="BG80" i="39"/>
  <c r="DN80" i="39"/>
  <c r="BY80" i="39"/>
  <c r="CR80" i="39" s="1"/>
  <c r="BX128" i="39"/>
  <c r="CQ128" i="39" s="1"/>
  <c r="BF128" i="39"/>
  <c r="AY91" i="39"/>
  <c r="DF91" i="39"/>
  <c r="BQ91" i="39"/>
  <c r="CJ91" i="39" s="1"/>
  <c r="BX88" i="39"/>
  <c r="CQ88" i="39" s="1"/>
  <c r="BF88" i="39"/>
  <c r="DM88" i="39"/>
  <c r="BO22" i="39"/>
  <c r="AW22" i="39"/>
  <c r="DD22" i="39"/>
  <c r="DJ146" i="39"/>
  <c r="BC146" i="39"/>
  <c r="BU146" i="39"/>
  <c r="CN146" i="39" s="1"/>
  <c r="BL128" i="39"/>
  <c r="X128" i="39"/>
  <c r="AT128" i="39"/>
  <c r="AI128" i="39"/>
  <c r="AX163" i="39"/>
  <c r="DE163" i="39"/>
  <c r="BP163" i="39"/>
  <c r="CI163" i="39" s="1"/>
  <c r="BY138" i="39"/>
  <c r="BG138" i="39"/>
  <c r="BM160" i="39"/>
  <c r="CF160" i="39" s="1"/>
  <c r="AU160" i="39"/>
  <c r="AV145" i="39"/>
  <c r="BN145" i="39"/>
  <c r="CG145" i="39" s="1"/>
  <c r="DC145" i="39"/>
  <c r="BT133" i="39"/>
  <c r="BB133" i="39"/>
  <c r="DI133" i="39"/>
  <c r="AQ133" i="39"/>
  <c r="AP156" i="39"/>
  <c r="AO156" i="39"/>
  <c r="AH156" i="39"/>
  <c r="AG156" i="39"/>
  <c r="AF156" i="39"/>
  <c r="AE156" i="39"/>
  <c r="AD156" i="39"/>
  <c r="AN156" i="39"/>
  <c r="AM156" i="39"/>
  <c r="AJ156" i="39"/>
  <c r="AL156" i="39"/>
  <c r="AK156" i="39"/>
  <c r="AB156" i="39"/>
  <c r="AC156" i="39"/>
  <c r="BM135" i="39"/>
  <c r="CF135" i="39" s="1"/>
  <c r="AU135" i="39"/>
  <c r="BV124" i="39"/>
  <c r="CO124" i="39" s="1"/>
  <c r="BD124" i="39"/>
  <c r="BU134" i="39"/>
  <c r="DJ134" i="39"/>
  <c r="BC134" i="39"/>
  <c r="BZ132" i="39"/>
  <c r="CS132" i="39" s="1"/>
  <c r="BF120" i="39"/>
  <c r="BX120" i="39"/>
  <c r="CQ120" i="39" s="1"/>
  <c r="DE122" i="39"/>
  <c r="BP122" i="39"/>
  <c r="CI122" i="39" s="1"/>
  <c r="AX122" i="39"/>
  <c r="DJ110" i="39"/>
  <c r="BC110" i="39"/>
  <c r="BU110" i="39"/>
  <c r="CX116" i="39"/>
  <c r="DC116" i="39"/>
  <c r="CN107" i="39"/>
  <c r="BV108" i="39"/>
  <c r="CO108" i="39" s="1"/>
  <c r="BD108" i="39"/>
  <c r="BT118" i="39"/>
  <c r="AQ118" i="39"/>
  <c r="DI118" i="39"/>
  <c r="BB118" i="39"/>
  <c r="DK116" i="39"/>
  <c r="BU93" i="39"/>
  <c r="CN93" i="39" s="1"/>
  <c r="DJ93" i="39"/>
  <c r="BC93" i="39"/>
  <c r="DJ92" i="39"/>
  <c r="BU92" i="39"/>
  <c r="CN92" i="39" s="1"/>
  <c r="BC92" i="39"/>
  <c r="AI96" i="39"/>
  <c r="X96" i="39"/>
  <c r="BL96" i="39"/>
  <c r="AT96" i="39"/>
  <c r="BL108" i="39"/>
  <c r="AI99" i="39"/>
  <c r="DA99" i="39"/>
  <c r="BL99" i="39"/>
  <c r="X99" i="39"/>
  <c r="AT99" i="39"/>
  <c r="DE90" i="39"/>
  <c r="BP90" i="39"/>
  <c r="CI90" i="39" s="1"/>
  <c r="AX90" i="39"/>
  <c r="CX87" i="39"/>
  <c r="BN117" i="39"/>
  <c r="CG117" i="39" s="1"/>
  <c r="BH94" i="39"/>
  <c r="BZ94" i="39"/>
  <c r="DO94" i="39"/>
  <c r="DO91" i="39"/>
  <c r="BZ91" i="39"/>
  <c r="CS91" i="39" s="1"/>
  <c r="BH91" i="39"/>
  <c r="DF93" i="39"/>
  <c r="BH80" i="39"/>
  <c r="BZ80" i="39"/>
  <c r="CS80" i="39" s="1"/>
  <c r="DN75" i="39"/>
  <c r="BY75" i="39"/>
  <c r="CR75" i="39" s="1"/>
  <c r="BG75" i="39"/>
  <c r="DE94" i="39"/>
  <c r="DF75" i="39"/>
  <c r="BQ75" i="39"/>
  <c r="CJ75" i="39" s="1"/>
  <c r="AY75" i="39"/>
  <c r="X75" i="39"/>
  <c r="DA75" i="39"/>
  <c r="AT75" i="39"/>
  <c r="BL75" i="39"/>
  <c r="AI75" i="39"/>
  <c r="BX83" i="39"/>
  <c r="CQ83" i="39" s="1"/>
  <c r="AQ67" i="39"/>
  <c r="AU64" i="39"/>
  <c r="BM64" i="39"/>
  <c r="CX61" i="39"/>
  <c r="AY53" i="39"/>
  <c r="DF53" i="39"/>
  <c r="BQ53" i="39"/>
  <c r="CJ53" i="39" s="1"/>
  <c r="BG43" i="39"/>
  <c r="BY43" i="39"/>
  <c r="CR43" i="39" s="1"/>
  <c r="DN43" i="39"/>
  <c r="BL64" i="39"/>
  <c r="X61" i="39"/>
  <c r="AT61" i="39"/>
  <c r="DA61" i="39"/>
  <c r="AI61" i="39"/>
  <c r="BL61" i="39"/>
  <c r="BE55" i="39"/>
  <c r="BW55" i="39"/>
  <c r="CP55" i="39" s="1"/>
  <c r="DL55" i="39"/>
  <c r="CD33" i="39"/>
  <c r="BY33" i="39"/>
  <c r="CR33" i="39" s="1"/>
  <c r="CZ33" i="39"/>
  <c r="DK33" i="39" s="1"/>
  <c r="BT33" i="39"/>
  <c r="BU33" i="39"/>
  <c r="CN33" i="39" s="1"/>
  <c r="AQ38" i="39"/>
  <c r="BW68" i="39"/>
  <c r="CP68" i="39" s="1"/>
  <c r="AZ34" i="39"/>
  <c r="BR34" i="39"/>
  <c r="BR36" i="39"/>
  <c r="CK36" i="39" s="1"/>
  <c r="AZ36" i="39"/>
  <c r="BD35" i="39"/>
  <c r="BV35" i="39"/>
  <c r="BY29" i="39"/>
  <c r="CR29" i="39" s="1"/>
  <c r="BG29" i="39"/>
  <c r="DO58" i="39"/>
  <c r="BZ58" i="39"/>
  <c r="BH58" i="39"/>
  <c r="CX15" i="39"/>
  <c r="BW41" i="39"/>
  <c r="CP41" i="39" s="1"/>
  <c r="BE41" i="39"/>
  <c r="BN20" i="39"/>
  <c r="CG20" i="39" s="1"/>
  <c r="AV20" i="39"/>
  <c r="BE48" i="39"/>
  <c r="DD30" i="39"/>
  <c r="AW30" i="39"/>
  <c r="BO30" i="39"/>
  <c r="BT35" i="39"/>
  <c r="CX10" i="39"/>
  <c r="DL10" i="39"/>
  <c r="AZ38" i="39"/>
  <c r="DL16" i="39"/>
  <c r="BW16" i="39"/>
  <c r="CP16" i="39" s="1"/>
  <c r="BE16" i="39"/>
  <c r="DF27" i="39"/>
  <c r="AY27" i="39"/>
  <c r="BQ27" i="39"/>
  <c r="AZ6" i="39"/>
  <c r="DG6" i="39"/>
  <c r="BR6" i="39"/>
  <c r="BN4" i="39"/>
  <c r="DC4" i="39"/>
  <c r="AV4" i="39"/>
  <c r="BM18" i="39"/>
  <c r="CF18" i="39" s="1"/>
  <c r="AU18" i="39"/>
  <c r="BP4" i="39"/>
  <c r="AX4" i="39"/>
  <c r="BR33" i="39"/>
  <c r="BO10" i="39"/>
  <c r="DK13" i="39"/>
  <c r="BV13" i="39"/>
  <c r="CO13" i="39" s="1"/>
  <c r="BD13" i="39"/>
  <c r="AT5" i="39"/>
  <c r="X5" i="39"/>
  <c r="W5" i="39"/>
  <c r="DA5" i="39"/>
  <c r="AI5" i="39"/>
  <c r="BL5" i="39"/>
  <c r="W130" i="39"/>
  <c r="Y75" i="39"/>
  <c r="Z75" i="39"/>
  <c r="AA75" i="39"/>
  <c r="BV10" i="39"/>
  <c r="AW163" i="39"/>
  <c r="BO163" i="39"/>
  <c r="CH163" i="39" s="1"/>
  <c r="DD163" i="39"/>
  <c r="BF122" i="39"/>
  <c r="BX122" i="39"/>
  <c r="CQ122" i="39" s="1"/>
  <c r="DM122" i="39"/>
  <c r="BN45" i="39"/>
  <c r="CG45" i="39" s="1"/>
  <c r="DC45" i="39"/>
  <c r="AV45" i="39"/>
  <c r="DE133" i="39"/>
  <c r="BP133" i="39"/>
  <c r="AX133" i="39"/>
  <c r="BX119" i="39"/>
  <c r="CQ119" i="39" s="1"/>
  <c r="DM119" i="39"/>
  <c r="BF119" i="39"/>
  <c r="DI87" i="39"/>
  <c r="BB87" i="39"/>
  <c r="BT87" i="39"/>
  <c r="AQ87" i="39"/>
  <c r="DO70" i="39"/>
  <c r="BZ70" i="39"/>
  <c r="CS70" i="39" s="1"/>
  <c r="BH70" i="39"/>
  <c r="BV31" i="39"/>
  <c r="BD31" i="39"/>
  <c r="AV163" i="39"/>
  <c r="BN163" i="39"/>
  <c r="CG163" i="39" s="1"/>
  <c r="DC163" i="39"/>
  <c r="BR148" i="39"/>
  <c r="CK148" i="39" s="1"/>
  <c r="AZ148" i="39"/>
  <c r="BQ165" i="39"/>
  <c r="DF165" i="39"/>
  <c r="AY165" i="39"/>
  <c r="AP159" i="39"/>
  <c r="AJ159" i="39"/>
  <c r="AB159" i="39"/>
  <c r="AK159" i="39"/>
  <c r="AH159" i="39"/>
  <c r="AE159" i="39"/>
  <c r="AO159" i="39"/>
  <c r="AN159" i="39"/>
  <c r="AL159" i="39"/>
  <c r="AG159" i="39"/>
  <c r="AC159" i="39"/>
  <c r="AM159" i="39"/>
  <c r="AD159" i="39"/>
  <c r="AF159" i="39"/>
  <c r="BW143" i="39"/>
  <c r="CP143" i="39" s="1"/>
  <c r="BE143" i="39"/>
  <c r="BV165" i="39"/>
  <c r="DK165" i="39"/>
  <c r="BD165" i="39"/>
  <c r="DM152" i="39"/>
  <c r="BX152" i="39"/>
  <c r="CQ152" i="39" s="1"/>
  <c r="BF152" i="39"/>
  <c r="BQ138" i="39"/>
  <c r="AY138" i="39"/>
  <c r="BW135" i="39"/>
  <c r="CP135" i="39" s="1"/>
  <c r="BE135" i="39"/>
  <c r="BE124" i="39"/>
  <c r="BW124" i="39"/>
  <c r="CP124" i="39" s="1"/>
  <c r="BV134" i="39"/>
  <c r="DK134" i="39"/>
  <c r="BD134" i="39"/>
  <c r="AQ132" i="39"/>
  <c r="BY120" i="39"/>
  <c r="CR120" i="39" s="1"/>
  <c r="BG120" i="39"/>
  <c r="BQ122" i="39"/>
  <c r="CJ122" i="39" s="1"/>
  <c r="DF122" i="39"/>
  <c r="AY122" i="39"/>
  <c r="DK123" i="39"/>
  <c r="BW107" i="39"/>
  <c r="CP107" i="39" s="1"/>
  <c r="DL107" i="39"/>
  <c r="BE107" i="39"/>
  <c r="DL108" i="39"/>
  <c r="BE108" i="39"/>
  <c r="BW108" i="39"/>
  <c r="CP108" i="39" s="1"/>
  <c r="BH116" i="39"/>
  <c r="BU118" i="39"/>
  <c r="CN118" i="39" s="1"/>
  <c r="DJ118" i="39"/>
  <c r="BC118" i="39"/>
  <c r="BV93" i="39"/>
  <c r="CO93" i="39" s="1"/>
  <c r="BD93" i="39"/>
  <c r="DK93" i="39"/>
  <c r="BR92" i="39"/>
  <c r="CK92" i="39" s="1"/>
  <c r="AZ92" i="39"/>
  <c r="DG92" i="39"/>
  <c r="BD92" i="39"/>
  <c r="BV92" i="39"/>
  <c r="CO92" i="39" s="1"/>
  <c r="DK92" i="39"/>
  <c r="AW96" i="39"/>
  <c r="BO96" i="39"/>
  <c r="CH96" i="39" s="1"/>
  <c r="X108" i="39"/>
  <c r="DB99" i="39"/>
  <c r="BM99" i="39"/>
  <c r="AU99" i="39"/>
  <c r="DF90" i="39"/>
  <c r="BQ90" i="39"/>
  <c r="CJ90" i="39" s="1"/>
  <c r="AY90" i="39"/>
  <c r="BG116" i="39"/>
  <c r="DA94" i="39"/>
  <c r="BL94" i="39"/>
  <c r="X94" i="39"/>
  <c r="AT94" i="39"/>
  <c r="AI94" i="39"/>
  <c r="BM91" i="39"/>
  <c r="CF91" i="39" s="1"/>
  <c r="DB91" i="39"/>
  <c r="AU91" i="39"/>
  <c r="AV80" i="39"/>
  <c r="BN80" i="39"/>
  <c r="CG80" i="39" s="1"/>
  <c r="DO72" i="39"/>
  <c r="BZ72" i="39"/>
  <c r="CS72" i="39" s="1"/>
  <c r="BH72" i="39"/>
  <c r="DN90" i="39"/>
  <c r="AW75" i="39"/>
  <c r="BO75" i="39"/>
  <c r="CH75" i="39" s="1"/>
  <c r="DD75" i="39"/>
  <c r="DM93" i="39"/>
  <c r="BW78" i="39"/>
  <c r="CP78" i="39" s="1"/>
  <c r="CM67" i="39"/>
  <c r="BN64" i="39"/>
  <c r="AV64" i="39"/>
  <c r="AV68" i="39"/>
  <c r="DB43" i="39"/>
  <c r="BM43" i="39"/>
  <c r="CF43" i="39" s="1"/>
  <c r="AU43" i="39"/>
  <c r="AU61" i="39"/>
  <c r="DB61" i="39"/>
  <c r="BM61" i="39"/>
  <c r="CF61" i="39" s="1"/>
  <c r="BY55" i="39"/>
  <c r="CR55" i="39" s="1"/>
  <c r="DN55" i="39"/>
  <c r="BG55" i="39"/>
  <c r="AT54" i="39"/>
  <c r="X54" i="39"/>
  <c r="BL54" i="39"/>
  <c r="AI54" i="39"/>
  <c r="DA54" i="39"/>
  <c r="W54" i="39"/>
  <c r="BM37" i="39"/>
  <c r="AU37" i="39"/>
  <c r="DI38" i="39"/>
  <c r="CG65" i="39"/>
  <c r="AT36" i="39"/>
  <c r="X36" i="39"/>
  <c r="W36" i="39"/>
  <c r="BL36" i="39"/>
  <c r="AI36" i="39"/>
  <c r="BV36" i="39"/>
  <c r="CO36" i="39" s="1"/>
  <c r="BD36" i="39"/>
  <c r="BQ29" i="39"/>
  <c r="CJ29" i="39" s="1"/>
  <c r="AY29" i="39"/>
  <c r="BE35" i="39"/>
  <c r="BW35" i="39"/>
  <c r="CP35" i="39" s="1"/>
  <c r="BH29" i="39"/>
  <c r="BZ29" i="39"/>
  <c r="CS29" i="39" s="1"/>
  <c r="AX58" i="39"/>
  <c r="DE58" i="39"/>
  <c r="BP58" i="39"/>
  <c r="BQ12" i="39"/>
  <c r="DF12" i="39"/>
  <c r="AY12" i="39"/>
  <c r="BX41" i="39"/>
  <c r="BF41" i="39"/>
  <c r="BW48" i="39"/>
  <c r="AX30" i="39"/>
  <c r="DE30" i="39"/>
  <c r="BP30" i="39"/>
  <c r="BT40" i="39"/>
  <c r="AU3" i="39"/>
  <c r="BM3" i="39"/>
  <c r="BP10" i="39"/>
  <c r="CI10" i="39" s="1"/>
  <c r="DE10" i="39"/>
  <c r="AX10" i="39"/>
  <c r="DM16" i="39"/>
  <c r="BX16" i="39"/>
  <c r="CQ16" i="39" s="1"/>
  <c r="BF16" i="39"/>
  <c r="DG27" i="39"/>
  <c r="AZ27" i="39"/>
  <c r="BR27" i="39"/>
  <c r="BZ17" i="39"/>
  <c r="CS17" i="39" s="1"/>
  <c r="BH17" i="39"/>
  <c r="BB6" i="39"/>
  <c r="BT6" i="39"/>
  <c r="DI6" i="39"/>
  <c r="AQ6" i="39"/>
  <c r="BN18" i="39"/>
  <c r="CG18" i="39" s="1"/>
  <c r="AV18" i="39"/>
  <c r="AY4" i="39"/>
  <c r="BQ4" i="39"/>
  <c r="DL13" i="39"/>
  <c r="BW13" i="39"/>
  <c r="CP13" i="39" s="1"/>
  <c r="BE13" i="39"/>
  <c r="AU5" i="39"/>
  <c r="BM5" i="39"/>
  <c r="CF5" i="39" s="1"/>
  <c r="DB5" i="39"/>
  <c r="BL3" i="39"/>
  <c r="AZ99" i="39"/>
  <c r="DG99" i="39"/>
  <c r="BR99" i="39"/>
  <c r="BQ70" i="39"/>
  <c r="CJ70" i="39" s="1"/>
  <c r="DF70" i="39"/>
  <c r="AY70" i="39"/>
  <c r="DJ10" i="39"/>
  <c r="BC10" i="39"/>
  <c r="BU10" i="39"/>
  <c r="BW144" i="39"/>
  <c r="BE144" i="39"/>
  <c r="BC94" i="39"/>
  <c r="BU94" i="39"/>
  <c r="CN94" i="39" s="1"/>
  <c r="DJ94" i="39"/>
  <c r="AX152" i="39"/>
  <c r="DG108" i="39"/>
  <c r="AZ108" i="39"/>
  <c r="BR108" i="39"/>
  <c r="CK108" i="39" s="1"/>
  <c r="BG77" i="39"/>
  <c r="BY77" i="39"/>
  <c r="BM54" i="39"/>
  <c r="DB54" i="39"/>
  <c r="AU54" i="39"/>
  <c r="AW141" i="39"/>
  <c r="BO141" i="39"/>
  <c r="CH141" i="39" s="1"/>
  <c r="DD141" i="39"/>
  <c r="CE135" i="39"/>
  <c r="DM103" i="39"/>
  <c r="BX103" i="39"/>
  <c r="CQ103" i="39" s="1"/>
  <c r="BF103" i="39"/>
  <c r="DJ143" i="39"/>
  <c r="BC143" i="39"/>
  <c r="BU143" i="39"/>
  <c r="CN143" i="39" s="1"/>
  <c r="BR165" i="39"/>
  <c r="CK165" i="39" s="1"/>
  <c r="DG165" i="39"/>
  <c r="AZ165" i="39"/>
  <c r="CD162" i="39"/>
  <c r="CD142" i="39"/>
  <c r="AQ167" i="39"/>
  <c r="AP151" i="39"/>
  <c r="AO151" i="39"/>
  <c r="AL151" i="39"/>
  <c r="AH151" i="39"/>
  <c r="AG151" i="39"/>
  <c r="AD151" i="39"/>
  <c r="AB151" i="39"/>
  <c r="AK151" i="39"/>
  <c r="AJ151" i="39"/>
  <c r="AM151" i="39"/>
  <c r="AF151" i="39"/>
  <c r="AE151" i="39"/>
  <c r="AN151" i="39"/>
  <c r="AC151" i="39"/>
  <c r="BR145" i="39"/>
  <c r="CK145" i="39" s="1"/>
  <c r="DG145" i="39"/>
  <c r="AZ145" i="39"/>
  <c r="BB138" i="39"/>
  <c r="BT138" i="39"/>
  <c r="AQ138" i="39"/>
  <c r="DN147" i="39"/>
  <c r="CX122" i="39"/>
  <c r="DN165" i="39"/>
  <c r="BG165" i="39"/>
  <c r="BY165" i="39"/>
  <c r="BC153" i="39"/>
  <c r="BU153" i="39"/>
  <c r="CN153" i="39" s="1"/>
  <c r="BR152" i="39"/>
  <c r="CK152" i="39" s="1"/>
  <c r="DG152" i="39"/>
  <c r="AZ152" i="39"/>
  <c r="BC138" i="39"/>
  <c r="BU138" i="39"/>
  <c r="CN138" i="39" s="1"/>
  <c r="BO133" i="39"/>
  <c r="CH133" i="39" s="1"/>
  <c r="AW133" i="39"/>
  <c r="DD133" i="39"/>
  <c r="AC137" i="39"/>
  <c r="AB137" i="39"/>
  <c r="AP137" i="39"/>
  <c r="AN137" i="39"/>
  <c r="AH137" i="39"/>
  <c r="AG137" i="39"/>
  <c r="AF137" i="39"/>
  <c r="AE137" i="39"/>
  <c r="AD137" i="39"/>
  <c r="AO137" i="39"/>
  <c r="AM137" i="39"/>
  <c r="AL137" i="39"/>
  <c r="AK137" i="39"/>
  <c r="AJ137" i="39"/>
  <c r="BC119" i="39"/>
  <c r="DJ119" i="39"/>
  <c r="BU119" i="39"/>
  <c r="CN119" i="39" s="1"/>
  <c r="AV116" i="39"/>
  <c r="BC98" i="39"/>
  <c r="DO116" i="39"/>
  <c r="AY118" i="39"/>
  <c r="BQ118" i="39"/>
  <c r="DF118" i="39"/>
  <c r="AZ110" i="39"/>
  <c r="AP84" i="39"/>
  <c r="AO84" i="39"/>
  <c r="AN84" i="39"/>
  <c r="AM84" i="39"/>
  <c r="AK84" i="39"/>
  <c r="AD84" i="39"/>
  <c r="AJ84" i="39"/>
  <c r="AF84" i="39"/>
  <c r="AE84" i="39"/>
  <c r="AC84" i="39"/>
  <c r="AB84" i="39"/>
  <c r="AL84" i="39"/>
  <c r="AH84" i="39"/>
  <c r="AG84" i="39"/>
  <c r="BN99" i="39"/>
  <c r="CG99" i="39" s="1"/>
  <c r="AV99" i="39"/>
  <c r="DC99" i="39"/>
  <c r="BM94" i="39"/>
  <c r="DB94" i="39"/>
  <c r="AU94" i="39"/>
  <c r="DC91" i="39"/>
  <c r="AV91" i="39"/>
  <c r="BN91" i="39"/>
  <c r="CG91" i="39" s="1"/>
  <c r="AY80" i="39"/>
  <c r="BQ80" i="39"/>
  <c r="CJ80" i="39" s="1"/>
  <c r="AX68" i="39"/>
  <c r="BP68" i="39"/>
  <c r="CI68" i="39" s="1"/>
  <c r="DE75" i="39"/>
  <c r="AX75" i="39"/>
  <c r="BP75" i="39"/>
  <c r="CI75" i="39" s="1"/>
  <c r="CQ107" i="39"/>
  <c r="BY78" i="39"/>
  <c r="CR78" i="39" s="1"/>
  <c r="BD68" i="39"/>
  <c r="AW64" i="39"/>
  <c r="BO64" i="39"/>
  <c r="CH64" i="39" s="1"/>
  <c r="CD63" i="39"/>
  <c r="CZ63" i="39"/>
  <c r="CX63" i="39" s="1"/>
  <c r="BI54" i="39"/>
  <c r="AV38" i="39"/>
  <c r="BN38" i="39"/>
  <c r="DC38" i="39"/>
  <c r="AT38" i="39"/>
  <c r="X38" i="39"/>
  <c r="W38" i="39"/>
  <c r="BL38" i="39"/>
  <c r="DA38" i="39"/>
  <c r="AI38" i="39"/>
  <c r="AI64" i="39"/>
  <c r="X70" i="39"/>
  <c r="AT70" i="39"/>
  <c r="BL70" i="39"/>
  <c r="AI70" i="39"/>
  <c r="DA70" i="39"/>
  <c r="DC61" i="39"/>
  <c r="BN61" i="39"/>
  <c r="CG61" i="39" s="1"/>
  <c r="AV61" i="39"/>
  <c r="DE55" i="39"/>
  <c r="BP55" i="39"/>
  <c r="CI55" i="39" s="1"/>
  <c r="AX55" i="39"/>
  <c r="BE43" i="39"/>
  <c r="BW43" i="39"/>
  <c r="CP43" i="39" s="1"/>
  <c r="DL43" i="39"/>
  <c r="BH68" i="39"/>
  <c r="BD33" i="39"/>
  <c r="BV33" i="39"/>
  <c r="CX54" i="39"/>
  <c r="X34" i="39"/>
  <c r="W34" i="39"/>
  <c r="AT34" i="39"/>
  <c r="AI34" i="39"/>
  <c r="BL34" i="39"/>
  <c r="BE36" i="39"/>
  <c r="BW36" i="39"/>
  <c r="CP36" i="39" s="1"/>
  <c r="BP18" i="39"/>
  <c r="BF35" i="39"/>
  <c r="BX35" i="39"/>
  <c r="AI29" i="39"/>
  <c r="BL29" i="39"/>
  <c r="X29" i="39"/>
  <c r="AT29" i="39"/>
  <c r="W29" i="39"/>
  <c r="AZ58" i="39"/>
  <c r="DG58" i="39"/>
  <c r="BR58" i="39"/>
  <c r="CK58" i="39" s="1"/>
  <c r="BY41" i="39"/>
  <c r="BG41" i="39"/>
  <c r="DD12" i="39"/>
  <c r="BO12" i="39"/>
  <c r="CH12" i="39" s="1"/>
  <c r="AW12" i="39"/>
  <c r="W94" i="39"/>
  <c r="Z39" i="39"/>
  <c r="Y39" i="39"/>
  <c r="AA39" i="39"/>
  <c r="AY30" i="39"/>
  <c r="DF30" i="39"/>
  <c r="BQ30" i="39"/>
  <c r="CX45" i="39"/>
  <c r="BO3" i="39"/>
  <c r="AW3" i="39"/>
  <c r="BQ10" i="39"/>
  <c r="DF10" i="39"/>
  <c r="AY10" i="39"/>
  <c r="BY16" i="39"/>
  <c r="CR16" i="39" s="1"/>
  <c r="BG16" i="39"/>
  <c r="DN16" i="39"/>
  <c r="BD27" i="39"/>
  <c r="BV27" i="39"/>
  <c r="CO27" i="39" s="1"/>
  <c r="DK27" i="39"/>
  <c r="BU6" i="39"/>
  <c r="CN6" i="39" s="1"/>
  <c r="BC6" i="39"/>
  <c r="DJ6" i="39"/>
  <c r="BE18" i="39"/>
  <c r="BW18" i="39"/>
  <c r="AZ4" i="39"/>
  <c r="BR4" i="39"/>
  <c r="BX13" i="39"/>
  <c r="CQ13" i="39" s="1"/>
  <c r="DM13" i="39"/>
  <c r="BF13" i="39"/>
  <c r="BN5" i="39"/>
  <c r="CG5" i="39" s="1"/>
  <c r="AV5" i="39"/>
  <c r="DC5" i="39"/>
  <c r="W3" i="39"/>
  <c r="BY153" i="39"/>
  <c r="CR153" i="39" s="1"/>
  <c r="BG153" i="39"/>
  <c r="DC123" i="39"/>
  <c r="AV123" i="39"/>
  <c r="BN123" i="39"/>
  <c r="CG123" i="39" s="1"/>
  <c r="DJ104" i="39"/>
  <c r="BC104" i="39"/>
  <c r="BU104" i="39"/>
  <c r="CN104" i="39" s="1"/>
  <c r="AX101" i="39"/>
  <c r="DE101" i="39"/>
  <c r="BP101" i="39"/>
  <c r="CI101" i="39" s="1"/>
  <c r="AI73" i="39"/>
  <c r="AT73" i="39"/>
  <c r="DA73" i="39"/>
  <c r="BL73" i="39"/>
  <c r="X73" i="39"/>
  <c r="BO40" i="39"/>
  <c r="AW40" i="39"/>
  <c r="AU41" i="39"/>
  <c r="BM41" i="39"/>
  <c r="BC3" i="39"/>
  <c r="BU3" i="39"/>
  <c r="DG146" i="39"/>
  <c r="BR146" i="39"/>
  <c r="CK146" i="39" s="1"/>
  <c r="AZ146" i="39"/>
  <c r="BB120" i="39"/>
  <c r="AQ120" i="39"/>
  <c r="BT120" i="39"/>
  <c r="AY114" i="39"/>
  <c r="DF114" i="39"/>
  <c r="BQ114" i="39"/>
  <c r="BD141" i="39"/>
  <c r="DK141" i="39"/>
  <c r="BV141" i="39"/>
  <c r="CO141" i="39" s="1"/>
  <c r="BX116" i="39"/>
  <c r="DM116" i="39"/>
  <c r="BF116" i="39"/>
  <c r="BU114" i="39"/>
  <c r="DJ114" i="39"/>
  <c r="BC114" i="39"/>
  <c r="BW103" i="39"/>
  <c r="CP103" i="39" s="1"/>
  <c r="DL103" i="39"/>
  <c r="BE103" i="39"/>
  <c r="CM107" i="39"/>
  <c r="CA107" i="39"/>
  <c r="BZ55" i="39"/>
  <c r="CS55" i="39" s="1"/>
  <c r="BH55" i="39"/>
  <c r="DO55" i="39"/>
  <c r="BC39" i="39"/>
  <c r="BU39" i="39"/>
  <c r="CN39" i="39" s="1"/>
  <c r="DJ39" i="39"/>
  <c r="DB30" i="39"/>
  <c r="AU30" i="39"/>
  <c r="BM30" i="39"/>
  <c r="AJ158" i="39"/>
  <c r="AH158" i="39"/>
  <c r="AB158" i="39"/>
  <c r="AP158" i="39"/>
  <c r="AO158" i="39"/>
  <c r="AN158" i="39"/>
  <c r="AM158" i="39"/>
  <c r="AG158" i="39"/>
  <c r="AD158" i="39"/>
  <c r="AL158" i="39"/>
  <c r="AE158" i="39"/>
  <c r="AC158" i="39"/>
  <c r="AF158" i="39"/>
  <c r="AK158" i="39"/>
  <c r="AW144" i="39"/>
  <c r="BO144" i="39"/>
  <c r="BD119" i="39"/>
  <c r="DK119" i="39"/>
  <c r="BV119" i="39"/>
  <c r="CO119" i="39" s="1"/>
  <c r="DN114" i="39"/>
  <c r="BG114" i="39"/>
  <c r="BY114" i="39"/>
  <c r="AW153" i="39"/>
  <c r="BO153" i="39"/>
  <c r="CH153" i="39" s="1"/>
  <c r="CZ159" i="39"/>
  <c r="CX159" i="39" s="1"/>
  <c r="BV153" i="39"/>
  <c r="CO153" i="39" s="1"/>
  <c r="BD153" i="39"/>
  <c r="DL152" i="39"/>
  <c r="BE152" i="39"/>
  <c r="BW152" i="39"/>
  <c r="BY148" i="39"/>
  <c r="CR148" i="39" s="1"/>
  <c r="BG148" i="39"/>
  <c r="AI138" i="39"/>
  <c r="AT138" i="39"/>
  <c r="X138" i="39"/>
  <c r="BL138" i="39"/>
  <c r="BQ153" i="39"/>
  <c r="CJ153" i="39" s="1"/>
  <c r="AY153" i="39"/>
  <c r="AY163" i="39"/>
  <c r="DF163" i="39"/>
  <c r="BQ163" i="39"/>
  <c r="CJ163" i="39" s="1"/>
  <c r="DJ147" i="39"/>
  <c r="DC152" i="39"/>
  <c r="BY143" i="39"/>
  <c r="CR143" i="39" s="1"/>
  <c r="DN143" i="39"/>
  <c r="BG143" i="39"/>
  <c r="BW146" i="39"/>
  <c r="CP146" i="39" s="1"/>
  <c r="BE146" i="39"/>
  <c r="DL146" i="39"/>
  <c r="DC146" i="39"/>
  <c r="AV146" i="39"/>
  <c r="BN146" i="39"/>
  <c r="CZ148" i="39"/>
  <c r="DF148" i="39" s="1"/>
  <c r="BW120" i="39"/>
  <c r="CP120" i="39" s="1"/>
  <c r="BE120" i="39"/>
  <c r="AT163" i="39"/>
  <c r="BL163" i="39"/>
  <c r="DA163" i="39"/>
  <c r="AI163" i="39"/>
  <c r="X163" i="39"/>
  <c r="BB145" i="39"/>
  <c r="AQ145" i="39"/>
  <c r="BT145" i="39"/>
  <c r="DI145" i="39"/>
  <c r="CX145" i="39"/>
  <c r="DD145" i="39"/>
  <c r="AV152" i="39"/>
  <c r="CD132" i="39"/>
  <c r="CZ132" i="39"/>
  <c r="DK132" i="39" s="1"/>
  <c r="BH132" i="39"/>
  <c r="BQ143" i="39"/>
  <c r="CJ143" i="39" s="1"/>
  <c r="AY143" i="39"/>
  <c r="BV144" i="39"/>
  <c r="BD144" i="39"/>
  <c r="BO146" i="39"/>
  <c r="CH146" i="39" s="1"/>
  <c r="DD146" i="39"/>
  <c r="AW146" i="39"/>
  <c r="BX135" i="39"/>
  <c r="CQ135" i="39" s="1"/>
  <c r="BF135" i="39"/>
  <c r="BG123" i="39"/>
  <c r="BY123" i="39"/>
  <c r="CR123" i="39" s="1"/>
  <c r="DN123" i="39"/>
  <c r="CD122" i="39"/>
  <c r="BZ122" i="39"/>
  <c r="CS122" i="39" s="1"/>
  <c r="BR122" i="39"/>
  <c r="CK122" i="39" s="1"/>
  <c r="BX134" i="39"/>
  <c r="CQ134" i="39" s="1"/>
  <c r="BF134" i="39"/>
  <c r="DM134" i="39"/>
  <c r="AU120" i="39"/>
  <c r="BM120" i="39"/>
  <c r="CF120" i="39" s="1"/>
  <c r="DI122" i="39"/>
  <c r="BB122" i="39"/>
  <c r="BT122" i="39"/>
  <c r="AQ122" i="39"/>
  <c r="DK152" i="39"/>
  <c r="AQ110" i="39"/>
  <c r="BT110" i="39"/>
  <c r="BB110" i="39"/>
  <c r="DI110" i="39"/>
  <c r="BF108" i="39"/>
  <c r="BX108" i="39"/>
  <c r="CQ108" i="39" s="1"/>
  <c r="DM108" i="39"/>
  <c r="CD130" i="39"/>
  <c r="BE93" i="39"/>
  <c r="BW93" i="39"/>
  <c r="CP93" i="39" s="1"/>
  <c r="DL93" i="39"/>
  <c r="BE92" i="39"/>
  <c r="DL92" i="39"/>
  <c r="BW92" i="39"/>
  <c r="CP92" i="39" s="1"/>
  <c r="CE106" i="39"/>
  <c r="AX96" i="39"/>
  <c r="BP96" i="39"/>
  <c r="CI96" i="39" s="1"/>
  <c r="AQ90" i="39"/>
  <c r="BB90" i="39"/>
  <c r="DI90" i="39"/>
  <c r="BT90" i="39"/>
  <c r="CI104" i="39"/>
  <c r="AW101" i="39"/>
  <c r="DD101" i="39"/>
  <c r="BO101" i="39"/>
  <c r="CH101" i="39" s="1"/>
  <c r="AI167" i="39"/>
  <c r="AB157" i="39"/>
  <c r="AP157" i="39"/>
  <c r="AH157" i="39"/>
  <c r="AG157" i="39"/>
  <c r="AO157" i="39"/>
  <c r="AL157" i="39"/>
  <c r="AJ157" i="39"/>
  <c r="AD157" i="39"/>
  <c r="AK157" i="39"/>
  <c r="AF157" i="39"/>
  <c r="AN157" i="39"/>
  <c r="AM157" i="39"/>
  <c r="AC157" i="39"/>
  <c r="AE157" i="39"/>
  <c r="CD160" i="39"/>
  <c r="BZ160" i="39"/>
  <c r="CS160" i="39" s="1"/>
  <c r="BU165" i="39"/>
  <c r="BO165" i="39"/>
  <c r="BX153" i="39"/>
  <c r="CQ153" i="39" s="1"/>
  <c r="BX163" i="39"/>
  <c r="CQ163" i="39" s="1"/>
  <c r="BF163" i="39"/>
  <c r="DM163" i="39"/>
  <c r="BC152" i="39"/>
  <c r="BU152" i="39"/>
  <c r="CN152" i="39" s="1"/>
  <c r="DJ152" i="39"/>
  <c r="BV145" i="39"/>
  <c r="CO145" i="39" s="1"/>
  <c r="BD145" i="39"/>
  <c r="DK145" i="39"/>
  <c r="CE145" i="39"/>
  <c r="BL131" i="39"/>
  <c r="X131" i="39"/>
  <c r="DA131" i="39"/>
  <c r="AT131" i="39"/>
  <c r="AI131" i="39"/>
  <c r="AZ143" i="39"/>
  <c r="BR143" i="39"/>
  <c r="CK143" i="39" s="1"/>
  <c r="BU144" i="39"/>
  <c r="BX144" i="39"/>
  <c r="BF144" i="39"/>
  <c r="BD131" i="39"/>
  <c r="BF146" i="39"/>
  <c r="DM146" i="39"/>
  <c r="BX146" i="39"/>
  <c r="CQ146" i="39" s="1"/>
  <c r="CD137" i="39"/>
  <c r="BN135" i="39"/>
  <c r="CG135" i="39" s="1"/>
  <c r="AV135" i="39"/>
  <c r="BH123" i="39"/>
  <c r="BZ123" i="39"/>
  <c r="CS123" i="39" s="1"/>
  <c r="DO123" i="39"/>
  <c r="AW120" i="39"/>
  <c r="BO120" i="39"/>
  <c r="CH120" i="39" s="1"/>
  <c r="DN134" i="39"/>
  <c r="BG134" i="39"/>
  <c r="BY134" i="39"/>
  <c r="CR134" i="39" s="1"/>
  <c r="BW132" i="39"/>
  <c r="CP132" i="39" s="1"/>
  <c r="AV120" i="39"/>
  <c r="BN120" i="39"/>
  <c r="CG120" i="39" s="1"/>
  <c r="BC122" i="39"/>
  <c r="BU122" i="39"/>
  <c r="CN122" i="39" s="1"/>
  <c r="DJ122" i="39"/>
  <c r="CZ124" i="39"/>
  <c r="DO124" i="39" s="1"/>
  <c r="DK107" i="39"/>
  <c r="BV107" i="39"/>
  <c r="CO107" i="39" s="1"/>
  <c r="BD107" i="39"/>
  <c r="BN131" i="39"/>
  <c r="CG131" i="39" s="1"/>
  <c r="BG108" i="39"/>
  <c r="BY108" i="39"/>
  <c r="CR108" i="39" s="1"/>
  <c r="BY117" i="39"/>
  <c r="CR117" i="39" s="1"/>
  <c r="AZ118" i="39"/>
  <c r="DG118" i="39"/>
  <c r="BR118" i="39"/>
  <c r="DN93" i="39"/>
  <c r="BY93" i="39"/>
  <c r="CR93" i="39" s="1"/>
  <c r="BG93" i="39"/>
  <c r="X106" i="39"/>
  <c r="BB96" i="39"/>
  <c r="BT96" i="39"/>
  <c r="AQ96" i="39"/>
  <c r="CX106" i="39"/>
  <c r="DM106" i="39"/>
  <c r="DD106" i="39"/>
  <c r="DA106" i="39"/>
  <c r="BY99" i="39"/>
  <c r="DN99" i="39"/>
  <c r="BG99" i="39"/>
  <c r="DJ90" i="39"/>
  <c r="BU90" i="39"/>
  <c r="CN90" i="39" s="1"/>
  <c r="BC90" i="39"/>
  <c r="DN116" i="39"/>
  <c r="DM92" i="39"/>
  <c r="BQ101" i="39"/>
  <c r="CJ101" i="39" s="1"/>
  <c r="AY101" i="39"/>
  <c r="DF101" i="39"/>
  <c r="BN94" i="39"/>
  <c r="CG94" i="39" s="1"/>
  <c r="AV94" i="39"/>
  <c r="DC94" i="39"/>
  <c r="AW91" i="39"/>
  <c r="BO91" i="39"/>
  <c r="CH91" i="39" s="1"/>
  <c r="DD91" i="39"/>
  <c r="AQ80" i="39"/>
  <c r="BT80" i="39"/>
  <c r="BB80" i="39"/>
  <c r="BY90" i="39"/>
  <c r="CR90" i="39" s="1"/>
  <c r="BG78" i="39"/>
  <c r="BY83" i="39"/>
  <c r="CR83" i="39" s="1"/>
  <c r="AU77" i="39"/>
  <c r="BM77" i="39"/>
  <c r="DI67" i="39"/>
  <c r="BP64" i="39"/>
  <c r="AX64" i="39"/>
  <c r="AI72" i="39"/>
  <c r="BZ53" i="39"/>
  <c r="CS53" i="39" s="1"/>
  <c r="BH53" i="39"/>
  <c r="DO53" i="39"/>
  <c r="AX53" i="39"/>
  <c r="BP53" i="39"/>
  <c r="CI53" i="39" s="1"/>
  <c r="DE53" i="39"/>
  <c r="BO68" i="39"/>
  <c r="CH68" i="39" s="1"/>
  <c r="AK51" i="39"/>
  <c r="AJ51" i="39"/>
  <c r="AH51" i="39"/>
  <c r="AG51" i="39"/>
  <c r="AP51" i="39"/>
  <c r="AO51" i="39"/>
  <c r="AM51" i="39"/>
  <c r="AL51" i="39"/>
  <c r="AF51" i="39"/>
  <c r="AE51" i="39"/>
  <c r="AD51" i="39"/>
  <c r="AC51" i="39"/>
  <c r="AB51" i="39"/>
  <c r="AN51" i="39"/>
  <c r="AZ53" i="39"/>
  <c r="DG53" i="39"/>
  <c r="BR53" i="39"/>
  <c r="CK53" i="39" s="1"/>
  <c r="AX70" i="39"/>
  <c r="DE70" i="39"/>
  <c r="BP70" i="39"/>
  <c r="CI70" i="39" s="1"/>
  <c r="BB61" i="39"/>
  <c r="DI61" i="39"/>
  <c r="BT61" i="39"/>
  <c r="AQ61" i="39"/>
  <c r="DF55" i="39"/>
  <c r="AY55" i="39"/>
  <c r="BQ55" i="39"/>
  <c r="CJ55" i="39" s="1"/>
  <c r="DL38" i="39"/>
  <c r="BE38" i="39"/>
  <c r="BW38" i="39"/>
  <c r="BZ68" i="39"/>
  <c r="CS68" i="39" s="1"/>
  <c r="BE33" i="39"/>
  <c r="BW33" i="39"/>
  <c r="AT37" i="39"/>
  <c r="X37" i="39"/>
  <c r="W37" i="39"/>
  <c r="BL37" i="39"/>
  <c r="AI37" i="39"/>
  <c r="CD44" i="39"/>
  <c r="CZ44" i="39"/>
  <c r="CX44" i="39" s="1"/>
  <c r="AZ23" i="39"/>
  <c r="BT23" i="39"/>
  <c r="W45" i="39"/>
  <c r="DA45" i="39"/>
  <c r="BL45" i="39"/>
  <c r="AI45" i="39"/>
  <c r="X45" i="39"/>
  <c r="AT45" i="39"/>
  <c r="BQ33" i="39"/>
  <c r="AY33" i="39"/>
  <c r="BF36" i="39"/>
  <c r="BX36" i="39"/>
  <c r="CQ36" i="39" s="1"/>
  <c r="X15" i="39"/>
  <c r="W15" i="39"/>
  <c r="BL15" i="39"/>
  <c r="DA15" i="39"/>
  <c r="AT15" i="39"/>
  <c r="AI15" i="39"/>
  <c r="BN35" i="39"/>
  <c r="AV35" i="39"/>
  <c r="BN48" i="39"/>
  <c r="AW29" i="39"/>
  <c r="BO29" i="39"/>
  <c r="AQ58" i="39"/>
  <c r="BT58" i="39"/>
  <c r="BB58" i="39"/>
  <c r="DI58" i="39"/>
  <c r="DJ12" i="39"/>
  <c r="BC12" i="39"/>
  <c r="BU12" i="39"/>
  <c r="CN12" i="39" s="1"/>
  <c r="BZ41" i="39"/>
  <c r="BH41" i="39"/>
  <c r="X39" i="39"/>
  <c r="BE30" i="39"/>
  <c r="DL30" i="39"/>
  <c r="BW30" i="39"/>
  <c r="CP30" i="39" s="1"/>
  <c r="CD45" i="39"/>
  <c r="AQ40" i="39"/>
  <c r="AX3" i="39"/>
  <c r="BP3" i="39"/>
  <c r="BR10" i="39"/>
  <c r="DG10" i="39"/>
  <c r="AZ10" i="39"/>
  <c r="BZ16" i="39"/>
  <c r="CS16" i="39" s="1"/>
  <c r="BH16" i="39"/>
  <c r="DO16" i="39"/>
  <c r="BY27" i="39"/>
  <c r="DN27" i="39"/>
  <c r="BG27" i="39"/>
  <c r="BE17" i="39"/>
  <c r="BW17" i="39"/>
  <c r="CP17" i="39" s="1"/>
  <c r="BD6" i="39"/>
  <c r="BV6" i="39"/>
  <c r="DK6" i="39"/>
  <c r="BF18" i="39"/>
  <c r="BX18" i="39"/>
  <c r="CQ18" i="39" s="1"/>
  <c r="BV4" i="39"/>
  <c r="BD4" i="39"/>
  <c r="DK4" i="39"/>
  <c r="CD26" i="39"/>
  <c r="CZ9" i="39"/>
  <c r="CX9" i="39" s="1"/>
  <c r="BY13" i="39"/>
  <c r="CR13" i="39" s="1"/>
  <c r="DN13" i="39"/>
  <c r="BG13" i="39"/>
  <c r="AW5" i="39"/>
  <c r="BO5" i="39"/>
  <c r="CH5" i="39" s="1"/>
  <c r="DD5" i="39"/>
  <c r="BZ3" i="39"/>
  <c r="DI152" i="39"/>
  <c r="BB152" i="39"/>
  <c r="BT152" i="39"/>
  <c r="AQ152" i="39"/>
  <c r="AY146" i="39"/>
  <c r="BQ146" i="39"/>
  <c r="CJ146" i="39" s="1"/>
  <c r="DF146" i="39"/>
  <c r="AV96" i="39"/>
  <c r="BN96" i="39"/>
  <c r="CG96" i="39" s="1"/>
  <c r="AX35" i="39"/>
  <c r="BP35" i="39"/>
  <c r="BO7" i="39"/>
  <c r="DD7" i="39"/>
  <c r="AW7" i="39"/>
  <c r="AZ135" i="39"/>
  <c r="BR135" i="39"/>
  <c r="CK135" i="39" s="1"/>
  <c r="AW148" i="39"/>
  <c r="BO148" i="39"/>
  <c r="CH148" i="39" s="1"/>
  <c r="BP117" i="39"/>
  <c r="CI117" i="39" s="1"/>
  <c r="AX117" i="39"/>
  <c r="BY82" i="39"/>
  <c r="CR82" i="39" s="1"/>
  <c r="BG82" i="39"/>
  <c r="DM45" i="39"/>
  <c r="BF45" i="39"/>
  <c r="BX45" i="39"/>
  <c r="CQ45" i="39" s="1"/>
  <c r="BQ20" i="39"/>
  <c r="CJ20" i="39" s="1"/>
  <c r="AY20" i="39"/>
  <c r="BP7" i="39"/>
  <c r="CI7" i="39" s="1"/>
  <c r="DE7" i="39"/>
  <c r="AX7" i="39"/>
  <c r="BP145" i="39"/>
  <c r="CI145" i="39" s="1"/>
  <c r="AX145" i="39"/>
  <c r="DE145" i="39"/>
  <c r="AQ95" i="39"/>
  <c r="CK107" i="39"/>
  <c r="BH165" i="39"/>
  <c r="BZ165" i="39"/>
  <c r="DO165" i="39"/>
  <c r="AO154" i="39"/>
  <c r="AG154" i="39"/>
  <c r="AF154" i="39"/>
  <c r="AC154" i="39"/>
  <c r="AN154" i="39"/>
  <c r="AM154" i="39"/>
  <c r="AL154" i="39"/>
  <c r="AD154" i="39"/>
  <c r="AK154" i="39"/>
  <c r="AJ154" i="39"/>
  <c r="AP154" i="39"/>
  <c r="AH154" i="39"/>
  <c r="AB154" i="39"/>
  <c r="AE154" i="39"/>
  <c r="BN153" i="39"/>
  <c r="CG153" i="39" s="1"/>
  <c r="BH153" i="39"/>
  <c r="BZ153" i="39"/>
  <c r="CS153" i="39" s="1"/>
  <c r="BH163" i="39"/>
  <c r="DO163" i="39"/>
  <c r="BZ163" i="39"/>
  <c r="CS163" i="39" s="1"/>
  <c r="BM152" i="39"/>
  <c r="CF152" i="39" s="1"/>
  <c r="AU152" i="39"/>
  <c r="DB152" i="39"/>
  <c r="DL145" i="39"/>
  <c r="BE145" i="39"/>
  <c r="BW145" i="39"/>
  <c r="CP145" i="39" s="1"/>
  <c r="AI145" i="39"/>
  <c r="AO130" i="39"/>
  <c r="AE130" i="39"/>
  <c r="AK130" i="39"/>
  <c r="AJ130" i="39"/>
  <c r="AH130" i="39"/>
  <c r="AF130" i="39"/>
  <c r="AP130" i="39"/>
  <c r="AM130" i="39"/>
  <c r="AL130" i="39"/>
  <c r="AG130" i="39"/>
  <c r="AC130" i="39"/>
  <c r="AB130" i="39"/>
  <c r="AN130" i="39"/>
  <c r="AD130" i="39"/>
  <c r="X143" i="39"/>
  <c r="BL143" i="39"/>
  <c r="AT143" i="39"/>
  <c r="AI143" i="39"/>
  <c r="AV141" i="39"/>
  <c r="DC141" i="39"/>
  <c r="BN141" i="39"/>
  <c r="CG141" i="39" s="1"/>
  <c r="BN144" i="39"/>
  <c r="CG144" i="39" s="1"/>
  <c r="AV144" i="39"/>
  <c r="BP146" i="39"/>
  <c r="DE146" i="39"/>
  <c r="AX146" i="39"/>
  <c r="BH135" i="39"/>
  <c r="BZ135" i="39"/>
  <c r="CS135" i="39" s="1"/>
  <c r="BD135" i="39"/>
  <c r="BV135" i="39"/>
  <c r="CO135" i="39" s="1"/>
  <c r="BM123" i="39"/>
  <c r="CF123" i="39" s="1"/>
  <c r="DB123" i="39"/>
  <c r="AU123" i="39"/>
  <c r="BR138" i="39"/>
  <c r="AW119" i="39"/>
  <c r="DD119" i="39"/>
  <c r="BO119" i="39"/>
  <c r="CH119" i="39" s="1"/>
  <c r="BZ134" i="39"/>
  <c r="CS134" i="39" s="1"/>
  <c r="BH134" i="39"/>
  <c r="DO134" i="39"/>
  <c r="BX132" i="39"/>
  <c r="CQ132" i="39" s="1"/>
  <c r="BP120" i="39"/>
  <c r="CI120" i="39" s="1"/>
  <c r="AX120" i="39"/>
  <c r="BE122" i="39"/>
  <c r="DL122" i="39"/>
  <c r="BW122" i="39"/>
  <c r="CP122" i="39" s="1"/>
  <c r="CD124" i="39"/>
  <c r="AV119" i="39"/>
  <c r="BV114" i="39"/>
  <c r="DK114" i="39"/>
  <c r="BD114" i="39"/>
  <c r="BH108" i="39"/>
  <c r="BZ108" i="39"/>
  <c r="CS108" i="39" s="1"/>
  <c r="BF118" i="39"/>
  <c r="DM118" i="39"/>
  <c r="BX118" i="39"/>
  <c r="CQ118" i="39" s="1"/>
  <c r="BT104" i="39"/>
  <c r="AQ104" i="39"/>
  <c r="BB104" i="39"/>
  <c r="DI104" i="39"/>
  <c r="BT92" i="39"/>
  <c r="DI92" i="39"/>
  <c r="AQ92" i="39"/>
  <c r="BB92" i="39"/>
  <c r="AQ98" i="39"/>
  <c r="AY96" i="39"/>
  <c r="BQ96" i="39"/>
  <c r="CJ96" i="39" s="1"/>
  <c r="AX95" i="39"/>
  <c r="BU95" i="39"/>
  <c r="CN95" i="39" s="1"/>
  <c r="DO99" i="39"/>
  <c r="BH99" i="39"/>
  <c r="BZ99" i="39"/>
  <c r="BE90" i="39"/>
  <c r="BW90" i="39"/>
  <c r="CP90" i="39" s="1"/>
  <c r="DL90" i="39"/>
  <c r="AI112" i="39"/>
  <c r="DJ101" i="39"/>
  <c r="BC101" i="39"/>
  <c r="BU101" i="39"/>
  <c r="CN101" i="39" s="1"/>
  <c r="DD94" i="39"/>
  <c r="BO94" i="39"/>
  <c r="AW94" i="39"/>
  <c r="CD79" i="39"/>
  <c r="DD99" i="39"/>
  <c r="BW80" i="39"/>
  <c r="CP80" i="39" s="1"/>
  <c r="BE80" i="39"/>
  <c r="AI93" i="39"/>
  <c r="CZ77" i="39"/>
  <c r="CX77" i="39" s="1"/>
  <c r="DN87" i="39"/>
  <c r="AV77" i="39"/>
  <c r="BN77" i="39"/>
  <c r="CG77" i="39" s="1"/>
  <c r="BE64" i="39"/>
  <c r="BW64" i="39"/>
  <c r="DF43" i="39"/>
  <c r="AY43" i="39"/>
  <c r="BQ43" i="39"/>
  <c r="CJ43" i="39" s="1"/>
  <c r="DA43" i="39"/>
  <c r="AI43" i="39"/>
  <c r="X43" i="39"/>
  <c r="AT43" i="39"/>
  <c r="W43" i="39"/>
  <c r="BL43" i="39"/>
  <c r="AW88" i="39"/>
  <c r="DD88" i="39"/>
  <c r="BO88" i="39"/>
  <c r="BT53" i="39"/>
  <c r="BB53" i="39"/>
  <c r="AQ53" i="39"/>
  <c r="DI53" i="39"/>
  <c r="DK70" i="39"/>
  <c r="BD70" i="39"/>
  <c r="BV70" i="39"/>
  <c r="CO70" i="39" s="1"/>
  <c r="BV61" i="39"/>
  <c r="CO61" i="39" s="1"/>
  <c r="BD61" i="39"/>
  <c r="DK61" i="39"/>
  <c r="BU55" i="39"/>
  <c r="CN55" i="39" s="1"/>
  <c r="DJ55" i="39"/>
  <c r="BC55" i="39"/>
  <c r="BH61" i="39"/>
  <c r="AL44" i="39"/>
  <c r="AK44" i="39"/>
  <c r="AJ44" i="39"/>
  <c r="AH44" i="39"/>
  <c r="AG44" i="39"/>
  <c r="AF44" i="39"/>
  <c r="AE44" i="39"/>
  <c r="AD44" i="39"/>
  <c r="AC44" i="39"/>
  <c r="AB44" i="39"/>
  <c r="AP44" i="39"/>
  <c r="AN44" i="39"/>
  <c r="AM44" i="39"/>
  <c r="AO44" i="39"/>
  <c r="BU54" i="39"/>
  <c r="CN54" i="39" s="1"/>
  <c r="BZ36" i="39"/>
  <c r="CS36" i="39" s="1"/>
  <c r="BH36" i="39"/>
  <c r="BM45" i="39"/>
  <c r="CF45" i="39" s="1"/>
  <c r="DB45" i="39"/>
  <c r="AU45" i="39"/>
  <c r="CD32" i="39"/>
  <c r="AW32" i="39"/>
  <c r="BM34" i="39"/>
  <c r="AU34" i="39"/>
  <c r="DB34" i="39"/>
  <c r="BM15" i="39"/>
  <c r="CF15" i="39" s="1"/>
  <c r="DB15" i="39"/>
  <c r="AU15" i="39"/>
  <c r="DM12" i="39"/>
  <c r="BF12" i="39"/>
  <c r="BX12" i="39"/>
  <c r="CQ12" i="39" s="1"/>
  <c r="BO35" i="39"/>
  <c r="AW35" i="39"/>
  <c r="BB38" i="39"/>
  <c r="AX29" i="39"/>
  <c r="BP29" i="39"/>
  <c r="CI29" i="39" s="1"/>
  <c r="BU58" i="39"/>
  <c r="CN58" i="39" s="1"/>
  <c r="BC58" i="39"/>
  <c r="DJ58" i="39"/>
  <c r="BD12" i="39"/>
  <c r="DK12" i="39"/>
  <c r="BV12" i="39"/>
  <c r="AT41" i="39"/>
  <c r="X41" i="39"/>
  <c r="W41" i="39"/>
  <c r="AI41" i="39"/>
  <c r="BL41" i="39"/>
  <c r="DB39" i="39"/>
  <c r="AI30" i="39"/>
  <c r="BL30" i="39"/>
  <c r="X30" i="39"/>
  <c r="W30" i="39"/>
  <c r="DA30" i="39"/>
  <c r="AT30" i="39"/>
  <c r="BF30" i="39"/>
  <c r="BX30" i="39"/>
  <c r="CQ30" i="39" s="1"/>
  <c r="DM30" i="39"/>
  <c r="BT3" i="39"/>
  <c r="BB3" i="39"/>
  <c r="AQ3" i="39"/>
  <c r="DI10" i="39"/>
  <c r="AQ10" i="39"/>
  <c r="BB10" i="39"/>
  <c r="BT10" i="39"/>
  <c r="CF20" i="39"/>
  <c r="BN16" i="39"/>
  <c r="CG16" i="39" s="1"/>
  <c r="DC16" i="39"/>
  <c r="AV16" i="39"/>
  <c r="BZ27" i="39"/>
  <c r="DO27" i="39"/>
  <c r="BH27" i="39"/>
  <c r="BF17" i="39"/>
  <c r="BE6" i="39"/>
  <c r="BW6" i="39"/>
  <c r="CP6" i="39" s="1"/>
  <c r="DL6" i="39"/>
  <c r="CH15" i="39"/>
  <c r="BE4" i="39"/>
  <c r="BW4" i="39"/>
  <c r="CD9" i="39"/>
  <c r="BZ13" i="39"/>
  <c r="CS13" i="39" s="1"/>
  <c r="DO13" i="39"/>
  <c r="BH13" i="39"/>
  <c r="BQ5" i="39"/>
  <c r="CJ5" i="39" s="1"/>
  <c r="AY5" i="39"/>
  <c r="DF5" i="39"/>
  <c r="AT3" i="39"/>
  <c r="DM135" i="39" l="1"/>
  <c r="DC36" i="39"/>
  <c r="DJ135" i="39"/>
  <c r="DD34" i="39"/>
  <c r="DF20" i="39"/>
  <c r="DL35" i="39"/>
  <c r="DD36" i="39"/>
  <c r="DH72" i="39"/>
  <c r="DK135" i="39"/>
  <c r="DP135" i="39" s="1"/>
  <c r="DO135" i="39"/>
  <c r="DP54" i="39"/>
  <c r="DK153" i="39"/>
  <c r="DG135" i="39"/>
  <c r="DO108" i="39"/>
  <c r="DF36" i="39"/>
  <c r="DF139" i="39"/>
  <c r="DF34" i="39"/>
  <c r="DA34" i="39"/>
  <c r="DH34" i="39" s="1"/>
  <c r="DG34" i="39"/>
  <c r="DI41" i="39"/>
  <c r="DI135" i="39"/>
  <c r="DL135" i="39"/>
  <c r="DN135" i="39"/>
  <c r="DN34" i="39"/>
  <c r="DI34" i="39"/>
  <c r="DM34" i="39"/>
  <c r="DB4" i="39"/>
  <c r="DF68" i="39"/>
  <c r="DO36" i="39"/>
  <c r="DF4" i="39"/>
  <c r="DB135" i="39"/>
  <c r="DK34" i="39"/>
  <c r="DE34" i="39"/>
  <c r="DJ108" i="39"/>
  <c r="DP108" i="39" s="1"/>
  <c r="CJ4" i="39"/>
  <c r="CI114" i="39"/>
  <c r="CD116" i="39"/>
  <c r="CI116" i="39"/>
  <c r="CH116" i="39"/>
  <c r="CS116" i="39"/>
  <c r="CJ116" i="39"/>
  <c r="CR116" i="39"/>
  <c r="CP116" i="39"/>
  <c r="CN116" i="39"/>
  <c r="CG116" i="39"/>
  <c r="CX128" i="39"/>
  <c r="DE128" i="39"/>
  <c r="DM128" i="39"/>
  <c r="DA128" i="39"/>
  <c r="CH138" i="39"/>
  <c r="CS138" i="39"/>
  <c r="CF40" i="39"/>
  <c r="CM116" i="39"/>
  <c r="CT116" i="39" s="1"/>
  <c r="CO139" i="39"/>
  <c r="CP10" i="39"/>
  <c r="CI110" i="39"/>
  <c r="CR37" i="39"/>
  <c r="CD37" i="39"/>
  <c r="CD99" i="39"/>
  <c r="CJ99" i="39"/>
  <c r="CH99" i="39"/>
  <c r="CQ99" i="39"/>
  <c r="CN110" i="39"/>
  <c r="CN35" i="39"/>
  <c r="CR138" i="39"/>
  <c r="CP3" i="39"/>
  <c r="CO10" i="39"/>
  <c r="CH38" i="39"/>
  <c r="CP40" i="39"/>
  <c r="CS114" i="39"/>
  <c r="CS110" i="39"/>
  <c r="CK110" i="39"/>
  <c r="CR35" i="39"/>
  <c r="CD114" i="39"/>
  <c r="CG114" i="39"/>
  <c r="CQ165" i="39"/>
  <c r="CI165" i="39"/>
  <c r="CD165" i="39"/>
  <c r="CQ4" i="39"/>
  <c r="CD139" i="39"/>
  <c r="CN139" i="39"/>
  <c r="CN3" i="39"/>
  <c r="CI35" i="39"/>
  <c r="CG35" i="39"/>
  <c r="CK64" i="39"/>
  <c r="CD38" i="39"/>
  <c r="AA38" i="39" s="1"/>
  <c r="CJ38" i="39"/>
  <c r="CN38" i="39"/>
  <c r="CK38" i="39"/>
  <c r="CM38" i="39"/>
  <c r="CO4" i="39"/>
  <c r="CI38" i="39"/>
  <c r="CS139" i="39"/>
  <c r="CR139" i="39"/>
  <c r="CP165" i="39"/>
  <c r="CR3" i="39"/>
  <c r="CD3" i="39"/>
  <c r="CD110" i="39"/>
  <c r="CJ110" i="39"/>
  <c r="CQ110" i="39"/>
  <c r="CH110" i="39"/>
  <c r="CP110" i="39"/>
  <c r="CQ10" i="39"/>
  <c r="CF99" i="39"/>
  <c r="CQ37" i="39"/>
  <c r="DA143" i="39"/>
  <c r="CR30" i="39"/>
  <c r="CJ31" i="39"/>
  <c r="CS69" i="39"/>
  <c r="CS27" i="39"/>
  <c r="CP33" i="39"/>
  <c r="CK118" i="39"/>
  <c r="CJ27" i="39"/>
  <c r="CS58" i="39"/>
  <c r="CJ139" i="39"/>
  <c r="CS37" i="39"/>
  <c r="CI27" i="39"/>
  <c r="CI144" i="39"/>
  <c r="CK69" i="39"/>
  <c r="CK116" i="39"/>
  <c r="CI31" i="39"/>
  <c r="CN99" i="39"/>
  <c r="DJ160" i="39"/>
  <c r="DJ4" i="39"/>
  <c r="CR10" i="39"/>
  <c r="CF58" i="39"/>
  <c r="CR114" i="39"/>
  <c r="CH40" i="39"/>
  <c r="CJ10" i="39"/>
  <c r="CO33" i="39"/>
  <c r="CR165" i="39"/>
  <c r="DK36" i="39"/>
  <c r="CQ27" i="39"/>
  <c r="CK35" i="39"/>
  <c r="CJ48" i="39"/>
  <c r="DL160" i="39"/>
  <c r="CJ134" i="39"/>
  <c r="DD139" i="39"/>
  <c r="CF116" i="39"/>
  <c r="CG139" i="39"/>
  <c r="CQ139" i="39"/>
  <c r="CI40" i="39"/>
  <c r="CR4" i="39"/>
  <c r="CN69" i="39"/>
  <c r="CN4" i="39"/>
  <c r="CG69" i="39"/>
  <c r="CL69" i="39" s="1"/>
  <c r="CI64" i="39"/>
  <c r="DD120" i="39"/>
  <c r="CQ116" i="39"/>
  <c r="CP48" i="39"/>
  <c r="DA36" i="39"/>
  <c r="CO165" i="39"/>
  <c r="CJ165" i="39"/>
  <c r="CI133" i="39"/>
  <c r="CR58" i="39"/>
  <c r="CS18" i="39"/>
  <c r="CO22" i="39"/>
  <c r="DA31" i="39"/>
  <c r="CQ7" i="39"/>
  <c r="CS15" i="39"/>
  <c r="CQ114" i="39"/>
  <c r="CG40" i="39"/>
  <c r="CP54" i="39"/>
  <c r="CH139" i="39"/>
  <c r="DE31" i="39"/>
  <c r="CI54" i="39"/>
  <c r="CK114" i="39"/>
  <c r="CK29" i="39"/>
  <c r="CS77" i="39"/>
  <c r="DN4" i="39"/>
  <c r="CR12" i="39"/>
  <c r="CK3" i="39"/>
  <c r="CG147" i="39"/>
  <c r="CO152" i="39"/>
  <c r="CN34" i="39"/>
  <c r="CO40" i="39"/>
  <c r="CQ147" i="39"/>
  <c r="CO6" i="39"/>
  <c r="DM36" i="39"/>
  <c r="CS35" i="39"/>
  <c r="CG165" i="39"/>
  <c r="CM54" i="39"/>
  <c r="DE143" i="39"/>
  <c r="CS133" i="39"/>
  <c r="CO30" i="39"/>
  <c r="CJ133" i="39"/>
  <c r="CH88" i="39"/>
  <c r="CK4" i="39"/>
  <c r="CJ30" i="39"/>
  <c r="CQ35" i="39"/>
  <c r="CK99" i="39"/>
  <c r="CQ41" i="39"/>
  <c r="DD4" i="39"/>
  <c r="CF138" i="39"/>
  <c r="DI160" i="39"/>
  <c r="CG88" i="39"/>
  <c r="CH114" i="39"/>
  <c r="CI139" i="39"/>
  <c r="CN18" i="39"/>
  <c r="DJ48" i="39"/>
  <c r="CI94" i="39"/>
  <c r="CR110" i="39"/>
  <c r="CP138" i="39"/>
  <c r="CS22" i="39"/>
  <c r="CF38" i="39"/>
  <c r="CO64" i="39"/>
  <c r="CN7" i="39"/>
  <c r="CK54" i="39"/>
  <c r="CS64" i="39"/>
  <c r="CR15" i="39"/>
  <c r="CQ22" i="39"/>
  <c r="CG4" i="39"/>
  <c r="CK6" i="39"/>
  <c r="CP58" i="39"/>
  <c r="CN114" i="39"/>
  <c r="CP69" i="39"/>
  <c r="CO114" i="39"/>
  <c r="CS165" i="39"/>
  <c r="CS6" i="39"/>
  <c r="CR27" i="39"/>
  <c r="CQ58" i="39"/>
  <c r="CR118" i="39"/>
  <c r="CF34" i="39"/>
  <c r="CO144" i="39"/>
  <c r="CJ114" i="39"/>
  <c r="CH4" i="39"/>
  <c r="CJ6" i="39"/>
  <c r="CS34" i="39"/>
  <c r="CF35" i="39"/>
  <c r="CI138" i="39"/>
  <c r="DG160" i="39"/>
  <c r="DE36" i="39"/>
  <c r="CN48" i="39"/>
  <c r="CJ147" i="39"/>
  <c r="CP77" i="39"/>
  <c r="CQ138" i="39"/>
  <c r="CF22" i="39"/>
  <c r="DD160" i="39"/>
  <c r="DO4" i="39"/>
  <c r="CQ64" i="39"/>
  <c r="CN88" i="39"/>
  <c r="CP94" i="39"/>
  <c r="CH77" i="39"/>
  <c r="CG33" i="39"/>
  <c r="CH35" i="39"/>
  <c r="CQ144" i="39"/>
  <c r="CI6" i="39"/>
  <c r="CG27" i="39"/>
  <c r="CF4" i="39"/>
  <c r="CS99" i="39"/>
  <c r="CN144" i="39"/>
  <c r="DK41" i="39"/>
  <c r="CH37" i="39"/>
  <c r="CI30" i="39"/>
  <c r="CS144" i="39"/>
  <c r="CO58" i="39"/>
  <c r="CI22" i="39"/>
  <c r="CR54" i="39"/>
  <c r="DM41" i="39"/>
  <c r="CG31" i="39"/>
  <c r="CO12" i="39"/>
  <c r="CH144" i="39"/>
  <c r="DG4" i="39"/>
  <c r="DM35" i="39"/>
  <c r="CG38" i="39"/>
  <c r="CF54" i="39"/>
  <c r="CK27" i="39"/>
  <c r="CH10" i="39"/>
  <c r="CO38" i="39"/>
  <c r="CP99" i="39"/>
  <c r="DB31" i="39"/>
  <c r="CO99" i="39"/>
  <c r="CH118" i="39"/>
  <c r="DB35" i="39"/>
  <c r="CQ77" i="39"/>
  <c r="CR73" i="39"/>
  <c r="CK22" i="39"/>
  <c r="CJ37" i="39"/>
  <c r="CP88" i="39"/>
  <c r="CF133" i="39"/>
  <c r="CK133" i="39"/>
  <c r="CS4" i="39"/>
  <c r="CR88" i="39"/>
  <c r="CG3" i="39"/>
  <c r="CO77" i="39"/>
  <c r="CP118" i="39"/>
  <c r="CN40" i="39"/>
  <c r="CF3" i="39"/>
  <c r="CO69" i="39"/>
  <c r="CF147" i="39"/>
  <c r="CP144" i="39"/>
  <c r="CF110" i="39"/>
  <c r="CN165" i="39"/>
  <c r="CT165" i="39" s="1"/>
  <c r="CS94" i="39"/>
  <c r="CQ69" i="39"/>
  <c r="CJ33" i="39"/>
  <c r="CF30" i="39"/>
  <c r="CK48" i="39"/>
  <c r="DN108" i="39"/>
  <c r="DL143" i="39"/>
  <c r="CJ77" i="39"/>
  <c r="CH29" i="39"/>
  <c r="CR99" i="39"/>
  <c r="CG146" i="39"/>
  <c r="CP18" i="39"/>
  <c r="CI18" i="39"/>
  <c r="CR77" i="39"/>
  <c r="CJ12" i="39"/>
  <c r="CK33" i="39"/>
  <c r="DG36" i="39"/>
  <c r="CF31" i="39"/>
  <c r="CS146" i="39"/>
  <c r="CI33" i="39"/>
  <c r="DD108" i="39"/>
  <c r="CK139" i="39"/>
  <c r="CF12" i="39"/>
  <c r="CP73" i="39"/>
  <c r="CN64" i="39"/>
  <c r="CP7" i="39"/>
  <c r="CF139" i="39"/>
  <c r="CQ40" i="39"/>
  <c r="CQ73" i="39"/>
  <c r="CR64" i="39"/>
  <c r="CO3" i="39"/>
  <c r="CF144" i="39"/>
  <c r="CI73" i="39"/>
  <c r="CJ138" i="39"/>
  <c r="CF64" i="39"/>
  <c r="CJ40" i="39"/>
  <c r="CP64" i="39"/>
  <c r="CP37" i="39"/>
  <c r="CH6" i="39"/>
  <c r="CJ144" i="39"/>
  <c r="CS3" i="39"/>
  <c r="CH94" i="39"/>
  <c r="DF143" i="39"/>
  <c r="CF94" i="39"/>
  <c r="CJ118" i="39"/>
  <c r="CI58" i="39"/>
  <c r="CO134" i="39"/>
  <c r="CO31" i="39"/>
  <c r="DK108" i="39"/>
  <c r="CH22" i="39"/>
  <c r="CO54" i="39"/>
  <c r="CT54" i="39" s="1"/>
  <c r="CF134" i="39"/>
  <c r="CO37" i="39"/>
  <c r="DB108" i="39"/>
  <c r="CR7" i="39"/>
  <c r="CN37" i="39"/>
  <c r="CQ6" i="39"/>
  <c r="CJ18" i="39"/>
  <c r="CQ33" i="39"/>
  <c r="DB139" i="39"/>
  <c r="CG12" i="39"/>
  <c r="CS40" i="39"/>
  <c r="CO146" i="39"/>
  <c r="CQ133" i="39"/>
  <c r="CF10" i="39"/>
  <c r="CK41" i="39"/>
  <c r="CS10" i="39"/>
  <c r="CN77" i="39"/>
  <c r="CQ94" i="39"/>
  <c r="CH33" i="39"/>
  <c r="CR6" i="39"/>
  <c r="CI147" i="39"/>
  <c r="CP114" i="39"/>
  <c r="CK138" i="39"/>
  <c r="CH165" i="39"/>
  <c r="CH48" i="39"/>
  <c r="CL48" i="39" s="1"/>
  <c r="CN10" i="39"/>
  <c r="CO133" i="39"/>
  <c r="CH3" i="39"/>
  <c r="DI4" i="39"/>
  <c r="CP139" i="39"/>
  <c r="CP134" i="39"/>
  <c r="CF77" i="39"/>
  <c r="CO35" i="39"/>
  <c r="DL4" i="39"/>
  <c r="CI146" i="39"/>
  <c r="CH7" i="39"/>
  <c r="CK10" i="39"/>
  <c r="CG48" i="39"/>
  <c r="CP152" i="39"/>
  <c r="DI120" i="39"/>
  <c r="DL36" i="39"/>
  <c r="CG64" i="39"/>
  <c r="DK31" i="39"/>
  <c r="DP31" i="39" s="1"/>
  <c r="DE4" i="39"/>
  <c r="CH30" i="39"/>
  <c r="CG30" i="39"/>
  <c r="CR40" i="39"/>
  <c r="CP27" i="39"/>
  <c r="DB36" i="39"/>
  <c r="CH58" i="39"/>
  <c r="CR48" i="39"/>
  <c r="CQ48" i="39"/>
  <c r="CK18" i="39"/>
  <c r="CS88" i="39"/>
  <c r="CG7" i="39"/>
  <c r="CR18" i="39"/>
  <c r="CF114" i="39"/>
  <c r="CH147" i="39"/>
  <c r="DA4" i="39"/>
  <c r="CJ64" i="39"/>
  <c r="CJ15" i="39"/>
  <c r="CK40" i="39"/>
  <c r="CN147" i="39"/>
  <c r="CT147" i="39" s="1"/>
  <c r="CK93" i="39"/>
  <c r="CJ3" i="39"/>
  <c r="CR38" i="39"/>
  <c r="DG143" i="39"/>
  <c r="CF6" i="39"/>
  <c r="CP38" i="39"/>
  <c r="CG118" i="39"/>
  <c r="CS54" i="39"/>
  <c r="CN134" i="39"/>
  <c r="CI118" i="39"/>
  <c r="CF69" i="39"/>
  <c r="CG10" i="39"/>
  <c r="CQ38" i="39"/>
  <c r="CP4" i="39"/>
  <c r="DE35" i="39"/>
  <c r="CI3" i="39"/>
  <c r="CF37" i="39"/>
  <c r="CI4" i="39"/>
  <c r="CK34" i="39"/>
  <c r="DB160" i="39"/>
  <c r="DJ35" i="39"/>
  <c r="DF35" i="39"/>
  <c r="CH73" i="39"/>
  <c r="CF165" i="39"/>
  <c r="CJ94" i="39"/>
  <c r="CS48" i="39"/>
  <c r="CO138" i="39"/>
  <c r="CF27" i="39"/>
  <c r="CI37" i="39"/>
  <c r="CN31" i="39"/>
  <c r="CG37" i="39"/>
  <c r="CR144" i="39"/>
  <c r="CG133" i="39"/>
  <c r="CI134" i="39"/>
  <c r="CR94" i="39"/>
  <c r="CG110" i="39"/>
  <c r="DF41" i="39"/>
  <c r="CH34" i="39"/>
  <c r="CP147" i="39"/>
  <c r="CN145" i="39"/>
  <c r="CI93" i="39"/>
  <c r="CL93" i="39" s="1"/>
  <c r="DC41" i="39"/>
  <c r="DO48" i="39"/>
  <c r="DA40" i="39"/>
  <c r="DC153" i="39"/>
  <c r="DF153" i="39"/>
  <c r="DD40" i="39"/>
  <c r="DI139" i="39"/>
  <c r="DM3" i="39"/>
  <c r="DN153" i="39"/>
  <c r="DL96" i="39"/>
  <c r="DO153" i="39"/>
  <c r="DL144" i="39"/>
  <c r="DG80" i="39"/>
  <c r="DE80" i="39"/>
  <c r="DO35" i="39"/>
  <c r="DP103" i="39"/>
  <c r="DL41" i="39"/>
  <c r="DF120" i="39"/>
  <c r="DH67" i="39"/>
  <c r="DN40" i="39"/>
  <c r="DJ20" i="39"/>
  <c r="DE139" i="39"/>
  <c r="DM20" i="39"/>
  <c r="DI128" i="39"/>
  <c r="DB82" i="39"/>
  <c r="DP45" i="39"/>
  <c r="DM40" i="39"/>
  <c r="DN41" i="39"/>
  <c r="DP59" i="39"/>
  <c r="DN20" i="39"/>
  <c r="CL135" i="39"/>
  <c r="DN138" i="39"/>
  <c r="DG41" i="39"/>
  <c r="DK139" i="39"/>
  <c r="DD153" i="39"/>
  <c r="DB41" i="39"/>
  <c r="DB138" i="39"/>
  <c r="DA139" i="39"/>
  <c r="DG139" i="39"/>
  <c r="DO139" i="39"/>
  <c r="DA41" i="39"/>
  <c r="DO41" i="39"/>
  <c r="DL80" i="39"/>
  <c r="DB65" i="39"/>
  <c r="DF80" i="39"/>
  <c r="DJ41" i="39"/>
  <c r="DK40" i="39"/>
  <c r="DO80" i="39"/>
  <c r="DP61" i="39"/>
  <c r="DI80" i="39"/>
  <c r="DC80" i="39"/>
  <c r="DM83" i="39"/>
  <c r="BI107" i="39"/>
  <c r="BI38" i="39"/>
  <c r="CJ41" i="39"/>
  <c r="BA20" i="39"/>
  <c r="BI120" i="39"/>
  <c r="CH41" i="39"/>
  <c r="CI41" i="39"/>
  <c r="BI37" i="39"/>
  <c r="BA124" i="39"/>
  <c r="BI64" i="39"/>
  <c r="CG41" i="39"/>
  <c r="CS41" i="39"/>
  <c r="CF41" i="39"/>
  <c r="BA119" i="39"/>
  <c r="CR41" i="39"/>
  <c r="CQ29" i="39"/>
  <c r="AC56" i="39"/>
  <c r="CX65" i="39"/>
  <c r="DC65" i="39"/>
  <c r="DH30" i="39"/>
  <c r="DH70" i="39"/>
  <c r="DI138" i="39"/>
  <c r="BA117" i="39"/>
  <c r="DD96" i="39"/>
  <c r="DE96" i="39"/>
  <c r="CZ71" i="39"/>
  <c r="CX71" i="39" s="1"/>
  <c r="BA91" i="39"/>
  <c r="DI82" i="39"/>
  <c r="DP104" i="39"/>
  <c r="AV153" i="39"/>
  <c r="BT95" i="39"/>
  <c r="CM95" i="39" s="1"/>
  <c r="DE117" i="39"/>
  <c r="DI96" i="39"/>
  <c r="CL106" i="39"/>
  <c r="CZ162" i="39"/>
  <c r="DM162" i="39" s="1"/>
  <c r="DH91" i="39"/>
  <c r="BI165" i="39"/>
  <c r="DP87" i="39"/>
  <c r="DC20" i="39"/>
  <c r="DP133" i="39"/>
  <c r="AT98" i="39"/>
  <c r="BG95" i="39"/>
  <c r="DJ77" i="39"/>
  <c r="DG29" i="39"/>
  <c r="CX20" i="39"/>
  <c r="DK65" i="39"/>
  <c r="DH69" i="39"/>
  <c r="AU23" i="39"/>
  <c r="DA35" i="39"/>
  <c r="DK83" i="39"/>
  <c r="DD138" i="39"/>
  <c r="Y48" i="39"/>
  <c r="DH15" i="39"/>
  <c r="BZ95" i="39"/>
  <c r="CS95" i="39" s="1"/>
  <c r="DO18" i="39"/>
  <c r="BS106" i="39"/>
  <c r="DI48" i="39"/>
  <c r="BS69" i="39"/>
  <c r="BA106" i="39"/>
  <c r="DO20" i="39"/>
  <c r="BI40" i="39"/>
  <c r="DL64" i="39"/>
  <c r="BI96" i="39"/>
  <c r="DC120" i="39"/>
  <c r="BA120" i="39"/>
  <c r="DA138" i="39"/>
  <c r="DJ138" i="39"/>
  <c r="DP38" i="39"/>
  <c r="BA64" i="39"/>
  <c r="DN120" i="39"/>
  <c r="DP165" i="39"/>
  <c r="BI133" i="39"/>
  <c r="DO96" i="39"/>
  <c r="BA31" i="39"/>
  <c r="BO17" i="39"/>
  <c r="CH17" i="39" s="1"/>
  <c r="DL138" i="39"/>
  <c r="BA72" i="39"/>
  <c r="BS55" i="39"/>
  <c r="DH22" i="39"/>
  <c r="DH55" i="39"/>
  <c r="CX160" i="39"/>
  <c r="DE160" i="39"/>
  <c r="DM160" i="39"/>
  <c r="DO160" i="39"/>
  <c r="DC160" i="39"/>
  <c r="CZ60" i="39"/>
  <c r="DJ60" i="39" s="1"/>
  <c r="DO64" i="39"/>
  <c r="BI72" i="39"/>
  <c r="BX32" i="39"/>
  <c r="CQ32" i="39" s="1"/>
  <c r="DC96" i="39"/>
  <c r="BI61" i="39"/>
  <c r="BD83" i="39"/>
  <c r="DK18" i="39"/>
  <c r="BA108" i="39"/>
  <c r="BE83" i="39"/>
  <c r="BW83" i="39"/>
  <c r="CP83" i="39" s="1"/>
  <c r="DE82" i="39"/>
  <c r="CZ62" i="39"/>
  <c r="CX62" i="39" s="1"/>
  <c r="DE65" i="39"/>
  <c r="DD65" i="39"/>
  <c r="BY95" i="39"/>
  <c r="CR95" i="39" s="1"/>
  <c r="BA3" i="39"/>
  <c r="BB95" i="39"/>
  <c r="DB120" i="39"/>
  <c r="DH27" i="39"/>
  <c r="AY132" i="39"/>
  <c r="BD98" i="39"/>
  <c r="DH103" i="39"/>
  <c r="BI101" i="39"/>
  <c r="DA68" i="39"/>
  <c r="BI34" i="39"/>
  <c r="CP29" i="39"/>
  <c r="DH45" i="39"/>
  <c r="BA39" i="39"/>
  <c r="DB96" i="39"/>
  <c r="BU23" i="39"/>
  <c r="CN23" i="39" s="1"/>
  <c r="CX11" i="39"/>
  <c r="BA163" i="39"/>
  <c r="BV83" i="39"/>
  <c r="CO83" i="39" s="1"/>
  <c r="CX28" i="39"/>
  <c r="W103" i="39"/>
  <c r="DD35" i="39"/>
  <c r="BI5" i="39"/>
  <c r="DI20" i="39"/>
  <c r="DK20" i="39"/>
  <c r="DG20" i="39"/>
  <c r="DB20" i="39"/>
  <c r="DD20" i="39"/>
  <c r="DA20" i="39"/>
  <c r="DH38" i="39"/>
  <c r="BA135" i="39"/>
  <c r="DO138" i="39"/>
  <c r="AX153" i="39"/>
  <c r="BB17" i="39"/>
  <c r="DG48" i="39"/>
  <c r="DJ65" i="39"/>
  <c r="BQ132" i="39"/>
  <c r="CJ132" i="39" s="1"/>
  <c r="DF48" i="39"/>
  <c r="BA55" i="39"/>
  <c r="DF82" i="39"/>
  <c r="AV17" i="39"/>
  <c r="DN48" i="39"/>
  <c r="DL128" i="39"/>
  <c r="DP91" i="39"/>
  <c r="DO40" i="39"/>
  <c r="BI147" i="39"/>
  <c r="BI77" i="39"/>
  <c r="AT153" i="39"/>
  <c r="DP145" i="39"/>
  <c r="DN83" i="39"/>
  <c r="DC138" i="39"/>
  <c r="DH131" i="39"/>
  <c r="DK35" i="39"/>
  <c r="BM23" i="39"/>
  <c r="CF23" i="39" s="1"/>
  <c r="DE138" i="39"/>
  <c r="DH93" i="39"/>
  <c r="DH43" i="39"/>
  <c r="DP116" i="39"/>
  <c r="DN65" i="39"/>
  <c r="BC32" i="39"/>
  <c r="DP99" i="39"/>
  <c r="DP122" i="39"/>
  <c r="DM96" i="39"/>
  <c r="DC77" i="39"/>
  <c r="BT132" i="39"/>
  <c r="CM132" i="39" s="1"/>
  <c r="DB64" i="39"/>
  <c r="DH145" i="39"/>
  <c r="BP83" i="39"/>
  <c r="CI83" i="39" s="1"/>
  <c r="BI16" i="39"/>
  <c r="BF23" i="39"/>
  <c r="BL83" i="39"/>
  <c r="DM82" i="39"/>
  <c r="BI91" i="39"/>
  <c r="BA77" i="39"/>
  <c r="DE20" i="39"/>
  <c r="CZ81" i="39"/>
  <c r="CX81" i="39" s="1"/>
  <c r="CX135" i="39"/>
  <c r="DD135" i="39"/>
  <c r="DE135" i="39"/>
  <c r="DA135" i="39"/>
  <c r="DH135" i="39" s="1"/>
  <c r="DF135" i="39"/>
  <c r="DF117" i="39"/>
  <c r="DP110" i="39"/>
  <c r="AT95" i="39"/>
  <c r="DP72" i="39"/>
  <c r="AH166" i="39"/>
  <c r="BA15" i="39"/>
  <c r="DK96" i="39"/>
  <c r="BI87" i="39"/>
  <c r="BH83" i="39"/>
  <c r="DP58" i="39"/>
  <c r="BI33" i="39"/>
  <c r="DD83" i="39"/>
  <c r="AZ83" i="39"/>
  <c r="BA145" i="39"/>
  <c r="DE153" i="39"/>
  <c r="BZ32" i="39"/>
  <c r="CS32" i="39" s="1"/>
  <c r="BR95" i="39"/>
  <c r="CK95" i="39" s="1"/>
  <c r="BO23" i="39"/>
  <c r="CH23" i="39" s="1"/>
  <c r="BS39" i="39"/>
  <c r="DE41" i="39"/>
  <c r="CO29" i="39"/>
  <c r="BI20" i="39"/>
  <c r="CX138" i="39"/>
  <c r="DG138" i="39"/>
  <c r="DK138" i="39"/>
  <c r="CZ19" i="39"/>
  <c r="CX19" i="39" s="1"/>
  <c r="DM120" i="39"/>
  <c r="DO120" i="39"/>
  <c r="AF56" i="39"/>
  <c r="DK117" i="39"/>
  <c r="BZ83" i="39"/>
  <c r="CS83" i="39" s="1"/>
  <c r="BA45" i="39"/>
  <c r="DM153" i="39"/>
  <c r="DE68" i="39"/>
  <c r="BO83" i="39"/>
  <c r="CH83" i="39" s="1"/>
  <c r="DG83" i="39"/>
  <c r="DI83" i="39"/>
  <c r="BI108" i="39"/>
  <c r="DD82" i="39"/>
  <c r="DJ117" i="39"/>
  <c r="DI65" i="39"/>
  <c r="DK128" i="39"/>
  <c r="CZ164" i="39"/>
  <c r="CX164" i="39" s="1"/>
  <c r="CZ100" i="39"/>
  <c r="DJ100" i="39" s="1"/>
  <c r="AV95" i="39"/>
  <c r="DJ83" i="39"/>
  <c r="DH39" i="39"/>
  <c r="BI43" i="39"/>
  <c r="DK120" i="39"/>
  <c r="BI123" i="39"/>
  <c r="BI55" i="39"/>
  <c r="DF96" i="39"/>
  <c r="DH106" i="39"/>
  <c r="DN96" i="39"/>
  <c r="BM83" i="39"/>
  <c r="CF83" i="39" s="1"/>
  <c r="DM138" i="39"/>
  <c r="DN68" i="39"/>
  <c r="DP107" i="39"/>
  <c r="BO32" i="39"/>
  <c r="CH32" i="39" s="1"/>
  <c r="DN82" i="39"/>
  <c r="DA65" i="39"/>
  <c r="DL120" i="39"/>
  <c r="DH116" i="39"/>
  <c r="DE120" i="39"/>
  <c r="DM65" i="39"/>
  <c r="DE48" i="39"/>
  <c r="DO83" i="39"/>
  <c r="BF153" i="39"/>
  <c r="DJ153" i="39"/>
  <c r="AW83" i="39"/>
  <c r="BR83" i="39"/>
  <c r="CK83" i="39" s="1"/>
  <c r="DA96" i="39"/>
  <c r="BI35" i="39"/>
  <c r="DG65" i="39"/>
  <c r="BY32" i="39"/>
  <c r="CR32" i="39" s="1"/>
  <c r="BN83" i="39"/>
  <c r="CG83" i="39" s="1"/>
  <c r="BQ17" i="39"/>
  <c r="CJ17" i="39" s="1"/>
  <c r="DF65" i="39"/>
  <c r="DC82" i="39"/>
  <c r="BI88" i="39"/>
  <c r="BI67" i="39"/>
  <c r="DO65" i="39"/>
  <c r="AB166" i="39"/>
  <c r="BI103" i="39"/>
  <c r="BA53" i="39"/>
  <c r="CE153" i="39"/>
  <c r="CM23" i="39"/>
  <c r="CD98" i="39"/>
  <c r="BN98" i="39"/>
  <c r="CG98" i="39" s="1"/>
  <c r="BY98" i="39"/>
  <c r="CR98" i="39" s="1"/>
  <c r="BT98" i="39"/>
  <c r="BX98" i="39"/>
  <c r="CQ98" i="39" s="1"/>
  <c r="BZ98" i="39"/>
  <c r="CS98" i="39" s="1"/>
  <c r="BP98" i="39"/>
  <c r="CI98" i="39" s="1"/>
  <c r="BG49" i="39"/>
  <c r="BY49" i="39"/>
  <c r="CR49" i="39" s="1"/>
  <c r="BY25" i="39"/>
  <c r="CR25" i="39" s="1"/>
  <c r="BG25" i="39"/>
  <c r="DN25" i="39"/>
  <c r="CX37" i="39"/>
  <c r="DI37" i="39"/>
  <c r="DM37" i="39"/>
  <c r="DN37" i="39"/>
  <c r="DG100" i="39"/>
  <c r="AZ100" i="39"/>
  <c r="BR100" i="39"/>
  <c r="CK100" i="39" s="1"/>
  <c r="AZ84" i="39"/>
  <c r="BR84" i="39"/>
  <c r="CK84" i="39" s="1"/>
  <c r="DG84" i="39"/>
  <c r="BY156" i="39"/>
  <c r="CR156" i="39" s="1"/>
  <c r="BG156" i="39"/>
  <c r="DN156" i="39"/>
  <c r="CZ98" i="39"/>
  <c r="BO63" i="39"/>
  <c r="CH63" i="39" s="1"/>
  <c r="DD63" i="39"/>
  <c r="AW63" i="39"/>
  <c r="BY155" i="39"/>
  <c r="CR155" i="39" s="1"/>
  <c r="BG155" i="39"/>
  <c r="BZ102" i="39"/>
  <c r="CS102" i="39" s="1"/>
  <c r="BH102" i="39"/>
  <c r="BD126" i="39"/>
  <c r="DK126" i="39"/>
  <c r="BV126" i="39"/>
  <c r="CO126" i="39" s="1"/>
  <c r="BB42" i="39"/>
  <c r="BT42" i="39"/>
  <c r="AQ42" i="39"/>
  <c r="DI42" i="39"/>
  <c r="DP101" i="39"/>
  <c r="BT19" i="39"/>
  <c r="BB19" i="39"/>
  <c r="AQ19" i="39"/>
  <c r="BP71" i="39"/>
  <c r="CI71" i="39" s="1"/>
  <c r="AX71" i="39"/>
  <c r="BC51" i="39"/>
  <c r="BU51" i="39"/>
  <c r="CN51" i="39" s="1"/>
  <c r="DJ51" i="39"/>
  <c r="CX132" i="39"/>
  <c r="BA138" i="39"/>
  <c r="BS38" i="39"/>
  <c r="CE38" i="39"/>
  <c r="BC159" i="39"/>
  <c r="BU159" i="39"/>
  <c r="CN159" i="39" s="1"/>
  <c r="DJ159" i="39"/>
  <c r="CX18" i="39"/>
  <c r="DE18" i="39"/>
  <c r="DN18" i="39"/>
  <c r="DD18" i="39"/>
  <c r="BI94" i="39"/>
  <c r="CZ105" i="39"/>
  <c r="CX105" i="39" s="1"/>
  <c r="BH52" i="39"/>
  <c r="BZ52" i="39"/>
  <c r="CS52" i="39" s="1"/>
  <c r="BE79" i="39"/>
  <c r="BW79" i="39"/>
  <c r="CP79" i="39" s="1"/>
  <c r="DL79" i="39"/>
  <c r="BS77" i="39"/>
  <c r="CE77" i="39"/>
  <c r="BU42" i="39"/>
  <c r="CN42" i="39" s="1"/>
  <c r="BC42" i="39"/>
  <c r="DJ42" i="39"/>
  <c r="AT50" i="39"/>
  <c r="AI50" i="39"/>
  <c r="DA50" i="39"/>
  <c r="W50" i="39"/>
  <c r="BL50" i="39"/>
  <c r="X50" i="39"/>
  <c r="BC9" i="39"/>
  <c r="BU9" i="39"/>
  <c r="CN9" i="39" s="1"/>
  <c r="DJ9" i="39"/>
  <c r="DM130" i="39"/>
  <c r="BF130" i="39"/>
  <c r="BX130" i="39"/>
  <c r="CQ130" i="39" s="1"/>
  <c r="DA158" i="39"/>
  <c r="AT158" i="39"/>
  <c r="X158" i="39"/>
  <c r="AI158" i="39"/>
  <c r="BL158" i="39"/>
  <c r="W93" i="39"/>
  <c r="Z38" i="39"/>
  <c r="Y38" i="39"/>
  <c r="DA84" i="39"/>
  <c r="X84" i="39"/>
  <c r="AT84" i="39"/>
  <c r="AI84" i="39"/>
  <c r="BL84" i="39"/>
  <c r="BU132" i="39"/>
  <c r="CN132" i="39" s="1"/>
  <c r="BI138" i="39"/>
  <c r="DO29" i="39"/>
  <c r="AT159" i="39"/>
  <c r="DA159" i="39"/>
  <c r="BL159" i="39"/>
  <c r="AI159" i="39"/>
  <c r="X159" i="39"/>
  <c r="CE27" i="39"/>
  <c r="BS27" i="39"/>
  <c r="BL32" i="39"/>
  <c r="BS67" i="39"/>
  <c r="CE67" i="39"/>
  <c r="CL67" i="39" s="1"/>
  <c r="DL76" i="39"/>
  <c r="BW76" i="39"/>
  <c r="CP76" i="39" s="1"/>
  <c r="BE76" i="39"/>
  <c r="DP94" i="39"/>
  <c r="DN127" i="39"/>
  <c r="BY127" i="39"/>
  <c r="CR127" i="39" s="1"/>
  <c r="BG127" i="39"/>
  <c r="CZ86" i="39"/>
  <c r="CX86" i="39" s="1"/>
  <c r="CZ85" i="39"/>
  <c r="CX85" i="39" s="1"/>
  <c r="BA104" i="39"/>
  <c r="BO125" i="39"/>
  <c r="CH125" i="39" s="1"/>
  <c r="DD125" i="39"/>
  <c r="AW125" i="39"/>
  <c r="BV98" i="39"/>
  <c r="CO98" i="39" s="1"/>
  <c r="DL37" i="39"/>
  <c r="DG63" i="39"/>
  <c r="AZ63" i="39"/>
  <c r="BR63" i="39"/>
  <c r="CK63" i="39" s="1"/>
  <c r="AI105" i="39"/>
  <c r="BL105" i="39"/>
  <c r="X105" i="39"/>
  <c r="AT105" i="39"/>
  <c r="DE129" i="39"/>
  <c r="AX129" i="39"/>
  <c r="BP129" i="39"/>
  <c r="CI129" i="39" s="1"/>
  <c r="BM132" i="39"/>
  <c r="CF132" i="39" s="1"/>
  <c r="BT136" i="39"/>
  <c r="AQ136" i="39"/>
  <c r="DI136" i="39"/>
  <c r="BB136" i="39"/>
  <c r="BU155" i="39"/>
  <c r="CN155" i="39" s="1"/>
  <c r="BC155" i="39"/>
  <c r="BO97" i="39"/>
  <c r="CH97" i="39" s="1"/>
  <c r="DD97" i="39"/>
  <c r="AW97" i="39"/>
  <c r="DI18" i="39"/>
  <c r="BX21" i="39"/>
  <c r="CQ21" i="39" s="1"/>
  <c r="DM21" i="39"/>
  <c r="BF21" i="39"/>
  <c r="AZ66" i="39"/>
  <c r="BR66" i="39"/>
  <c r="CK66" i="39" s="1"/>
  <c r="BA88" i="39"/>
  <c r="DA46" i="39"/>
  <c r="AT46" i="39"/>
  <c r="X46" i="39"/>
  <c r="W46" i="39"/>
  <c r="AI46" i="39"/>
  <c r="BL46" i="39"/>
  <c r="CE78" i="39"/>
  <c r="CL78" i="39" s="1"/>
  <c r="BS78" i="39"/>
  <c r="BI131" i="39"/>
  <c r="BS141" i="39"/>
  <c r="CE141" i="39"/>
  <c r="CL141" i="39" s="1"/>
  <c r="AX140" i="39"/>
  <c r="BP140" i="39"/>
  <c r="CI140" i="39" s="1"/>
  <c r="BH161" i="39"/>
  <c r="BZ161" i="39"/>
  <c r="CS161" i="39" s="1"/>
  <c r="BC102" i="39"/>
  <c r="BU102" i="39"/>
  <c r="CN102" i="39" s="1"/>
  <c r="DM79" i="39"/>
  <c r="BX79" i="39"/>
  <c r="CQ79" i="39" s="1"/>
  <c r="BF79" i="39"/>
  <c r="DJ11" i="39"/>
  <c r="BC11" i="39"/>
  <c r="BU11" i="39"/>
  <c r="CN11" i="39" s="1"/>
  <c r="BS16" i="39"/>
  <c r="CE16" i="39"/>
  <c r="CL16" i="39" s="1"/>
  <c r="CZ66" i="39"/>
  <c r="CX66" i="39" s="1"/>
  <c r="DP88" i="39"/>
  <c r="DL77" i="39"/>
  <c r="BI7" i="39"/>
  <c r="W67" i="39"/>
  <c r="Z12" i="39"/>
  <c r="AA12" i="39" s="1"/>
  <c r="Y12" i="39"/>
  <c r="DK48" i="39"/>
  <c r="BX164" i="39"/>
  <c r="CQ164" i="39" s="1"/>
  <c r="BF164" i="39"/>
  <c r="DC37" i="39"/>
  <c r="AZ60" i="39"/>
  <c r="BR60" i="39"/>
  <c r="CK60" i="39" s="1"/>
  <c r="BG126" i="39"/>
  <c r="DN126" i="39"/>
  <c r="BY126" i="39"/>
  <c r="CR126" i="39" s="1"/>
  <c r="DN144" i="39"/>
  <c r="BA116" i="39"/>
  <c r="AW8" i="39"/>
  <c r="BO8" i="39"/>
  <c r="CH8" i="39" s="1"/>
  <c r="DD8" i="39"/>
  <c r="BS48" i="39"/>
  <c r="CA144" i="39"/>
  <c r="CM144" i="39"/>
  <c r="BV42" i="39"/>
  <c r="CO42" i="39" s="1"/>
  <c r="BD42" i="39"/>
  <c r="DK42" i="39"/>
  <c r="BM74" i="39"/>
  <c r="CF74" i="39" s="1"/>
  <c r="AU74" i="39"/>
  <c r="DJ128" i="39"/>
  <c r="DB121" i="39"/>
  <c r="AU121" i="39"/>
  <c r="BM121" i="39"/>
  <c r="CF121" i="39" s="1"/>
  <c r="BA68" i="39"/>
  <c r="BM14" i="39"/>
  <c r="CF14" i="39" s="1"/>
  <c r="AU14" i="39"/>
  <c r="BW26" i="39"/>
  <c r="CP26" i="39" s="1"/>
  <c r="DL26" i="39"/>
  <c r="BE26" i="39"/>
  <c r="AU50" i="39"/>
  <c r="DB50" i="39"/>
  <c r="BM50" i="39"/>
  <c r="CF50" i="39" s="1"/>
  <c r="AZ62" i="39"/>
  <c r="BR62" i="39"/>
  <c r="CK62" i="39" s="1"/>
  <c r="DC89" i="39"/>
  <c r="AV89" i="39"/>
  <c r="BN89" i="39"/>
  <c r="CG89" i="39" s="1"/>
  <c r="BV19" i="39"/>
  <c r="CO19" i="39" s="1"/>
  <c r="BD19" i="39"/>
  <c r="DJ29" i="39"/>
  <c r="DC3" i="39"/>
  <c r="BS93" i="39"/>
  <c r="BN32" i="39"/>
  <c r="CG32" i="39" s="1"/>
  <c r="BD9" i="39"/>
  <c r="BV9" i="39"/>
  <c r="CO9" i="39" s="1"/>
  <c r="DK9" i="39"/>
  <c r="BY81" i="39"/>
  <c r="CR81" i="39" s="1"/>
  <c r="BG81" i="39"/>
  <c r="AQ71" i="39"/>
  <c r="BT71" i="39"/>
  <c r="BB71" i="39"/>
  <c r="BH95" i="39"/>
  <c r="BC100" i="39"/>
  <c r="BU100" i="39"/>
  <c r="CN100" i="39" s="1"/>
  <c r="DL154" i="39"/>
  <c r="BW154" i="39"/>
  <c r="CP154" i="39" s="1"/>
  <c r="BE154" i="39"/>
  <c r="DG156" i="39"/>
  <c r="BR156" i="39"/>
  <c r="CK156" i="39" s="1"/>
  <c r="AZ156" i="39"/>
  <c r="BX162" i="39"/>
  <c r="CQ162" i="39" s="1"/>
  <c r="BF162" i="39"/>
  <c r="AT136" i="39"/>
  <c r="AI136" i="39"/>
  <c r="BL136" i="39"/>
  <c r="X136" i="39"/>
  <c r="DA136" i="39"/>
  <c r="BB9" i="39"/>
  <c r="DI9" i="39"/>
  <c r="BT9" i="39"/>
  <c r="AQ9" i="39"/>
  <c r="BG158" i="39"/>
  <c r="BY158" i="39"/>
  <c r="CR158" i="39" s="1"/>
  <c r="DN158" i="39"/>
  <c r="BS29" i="39"/>
  <c r="CE29" i="39"/>
  <c r="CM138" i="39"/>
  <c r="CA138" i="39"/>
  <c r="BA128" i="39"/>
  <c r="BA67" i="39"/>
  <c r="AX125" i="39"/>
  <c r="DE125" i="39"/>
  <c r="BP125" i="39"/>
  <c r="CI125" i="39" s="1"/>
  <c r="DN129" i="39"/>
  <c r="BG129" i="39"/>
  <c r="BY129" i="39"/>
  <c r="CR129" i="39" s="1"/>
  <c r="DP55" i="39"/>
  <c r="AX66" i="39"/>
  <c r="BP66" i="39"/>
  <c r="CI66" i="39" s="1"/>
  <c r="BX161" i="39"/>
  <c r="CQ161" i="39" s="1"/>
  <c r="BF161" i="39"/>
  <c r="AX60" i="39"/>
  <c r="BP60" i="39"/>
  <c r="CI60" i="39" s="1"/>
  <c r="BS116" i="39"/>
  <c r="CE116" i="39"/>
  <c r="BZ14" i="39"/>
  <c r="CS14" i="39" s="1"/>
  <c r="BH14" i="39"/>
  <c r="AU154" i="39"/>
  <c r="BM154" i="39"/>
  <c r="CF154" i="39" s="1"/>
  <c r="DB154" i="39"/>
  <c r="AT47" i="39"/>
  <c r="X47" i="39"/>
  <c r="W47" i="39"/>
  <c r="AI47" i="39"/>
  <c r="BL47" i="39"/>
  <c r="DK37" i="39"/>
  <c r="BW21" i="39"/>
  <c r="CP21" i="39" s="1"/>
  <c r="BE21" i="39"/>
  <c r="DL21" i="39"/>
  <c r="BY161" i="39"/>
  <c r="CR161" i="39" s="1"/>
  <c r="BG161" i="39"/>
  <c r="DF37" i="39"/>
  <c r="AU164" i="39"/>
  <c r="BM164" i="39"/>
  <c r="CF164" i="39" s="1"/>
  <c r="AY60" i="39"/>
  <c r="BQ60" i="39"/>
  <c r="CJ60" i="39" s="1"/>
  <c r="CA147" i="39"/>
  <c r="BQ26" i="39"/>
  <c r="CJ26" i="39" s="1"/>
  <c r="AY26" i="39"/>
  <c r="DF26" i="39"/>
  <c r="AW100" i="39"/>
  <c r="BO100" i="39"/>
  <c r="CH100" i="39" s="1"/>
  <c r="BG44" i="39"/>
  <c r="BY44" i="39"/>
  <c r="CR44" i="39" s="1"/>
  <c r="DN44" i="39"/>
  <c r="BI80" i="39"/>
  <c r="BD17" i="39"/>
  <c r="W109" i="39"/>
  <c r="Y54" i="39"/>
  <c r="Z54" i="39"/>
  <c r="AA54" i="39"/>
  <c r="W82" i="39"/>
  <c r="Z27" i="39"/>
  <c r="AA27" i="39" s="1"/>
  <c r="Y27" i="39"/>
  <c r="DM76" i="39"/>
  <c r="BX76" i="39"/>
  <c r="CQ76" i="39" s="1"/>
  <c r="BF76" i="39"/>
  <c r="BQ85" i="39"/>
  <c r="CJ85" i="39" s="1"/>
  <c r="AY85" i="39"/>
  <c r="BP142" i="39"/>
  <c r="CI142" i="39" s="1"/>
  <c r="AX142" i="39"/>
  <c r="CE160" i="39"/>
  <c r="CL160" i="39" s="1"/>
  <c r="BS160" i="39"/>
  <c r="BS139" i="39"/>
  <c r="CE139" i="39"/>
  <c r="BS31" i="39"/>
  <c r="CE31" i="39"/>
  <c r="DC63" i="39"/>
  <c r="AV63" i="39"/>
  <c r="BN63" i="39"/>
  <c r="CG63" i="39" s="1"/>
  <c r="AV105" i="39"/>
  <c r="BN105" i="39"/>
  <c r="CG105" i="39" s="1"/>
  <c r="BN132" i="39"/>
  <c r="CG132" i="39" s="1"/>
  <c r="DG129" i="39"/>
  <c r="BR129" i="39"/>
  <c r="CK129" i="39" s="1"/>
  <c r="AZ129" i="39"/>
  <c r="AT149" i="39"/>
  <c r="BL149" i="39"/>
  <c r="DA149" i="39"/>
  <c r="AI149" i="39"/>
  <c r="X149" i="39"/>
  <c r="CM65" i="39"/>
  <c r="CT65" i="39" s="1"/>
  <c r="CA65" i="39"/>
  <c r="DC136" i="39"/>
  <c r="BN136" i="39"/>
  <c r="CG136" i="39" s="1"/>
  <c r="AV136" i="39"/>
  <c r="BH155" i="39"/>
  <c r="BZ155" i="39"/>
  <c r="CS155" i="39" s="1"/>
  <c r="BA80" i="39"/>
  <c r="BP97" i="39"/>
  <c r="CI97" i="39" s="1"/>
  <c r="DE97" i="39"/>
  <c r="AX97" i="39"/>
  <c r="BI18" i="39"/>
  <c r="BZ21" i="39"/>
  <c r="CS21" i="39" s="1"/>
  <c r="DO21" i="39"/>
  <c r="BH21" i="39"/>
  <c r="BT66" i="39"/>
  <c r="BB66" i="39"/>
  <c r="AQ66" i="39"/>
  <c r="DH88" i="39"/>
  <c r="DB46" i="39"/>
  <c r="AU46" i="39"/>
  <c r="BM46" i="39"/>
  <c r="CF46" i="39" s="1"/>
  <c r="DA78" i="39"/>
  <c r="BI116" i="39"/>
  <c r="BG140" i="39"/>
  <c r="BY140" i="39"/>
  <c r="CR140" i="39" s="1"/>
  <c r="AU161" i="39"/>
  <c r="BM161" i="39"/>
  <c r="CF161" i="39" s="1"/>
  <c r="BD102" i="39"/>
  <c r="BV102" i="39"/>
  <c r="CO102" i="39" s="1"/>
  <c r="DN79" i="39"/>
  <c r="BY79" i="39"/>
  <c r="CR79" i="39" s="1"/>
  <c r="BG79" i="39"/>
  <c r="DK11" i="39"/>
  <c r="BD11" i="39"/>
  <c r="BV11" i="39"/>
  <c r="CO11" i="39" s="1"/>
  <c r="BA16" i="39"/>
  <c r="CM91" i="39"/>
  <c r="CT91" i="39" s="1"/>
  <c r="CA91" i="39"/>
  <c r="DH12" i="39"/>
  <c r="BS101" i="39"/>
  <c r="CE101" i="39"/>
  <c r="CL101" i="39" s="1"/>
  <c r="BO164" i="39"/>
  <c r="CH164" i="39" s="1"/>
  <c r="DD164" i="39"/>
  <c r="AW164" i="39"/>
  <c r="BD60" i="39"/>
  <c r="BV60" i="39"/>
  <c r="CO60" i="39" s="1"/>
  <c r="AW95" i="39"/>
  <c r="DO126" i="39"/>
  <c r="BZ126" i="39"/>
  <c r="CS126" i="39" s="1"/>
  <c r="BH126" i="39"/>
  <c r="DE8" i="39"/>
  <c r="AX8" i="39"/>
  <c r="BP8" i="39"/>
  <c r="CI8" i="39" s="1"/>
  <c r="BI144" i="39"/>
  <c r="DN42" i="39"/>
  <c r="BY42" i="39"/>
  <c r="CR42" i="39" s="1"/>
  <c r="BG42" i="39"/>
  <c r="BN74" i="39"/>
  <c r="CG74" i="39" s="1"/>
  <c r="AV74" i="39"/>
  <c r="CE148" i="39"/>
  <c r="CL148" i="39" s="1"/>
  <c r="BS148" i="39"/>
  <c r="AV121" i="39"/>
  <c r="BN121" i="39"/>
  <c r="CG121" i="39" s="1"/>
  <c r="DC121" i="39"/>
  <c r="AD166" i="39"/>
  <c r="DH146" i="39"/>
  <c r="DD41" i="39"/>
  <c r="DB153" i="39"/>
  <c r="AX14" i="39"/>
  <c r="BP14" i="39"/>
  <c r="CI14" i="39" s="1"/>
  <c r="BX26" i="39"/>
  <c r="CQ26" i="39" s="1"/>
  <c r="DM26" i="39"/>
  <c r="BF26" i="39"/>
  <c r="BF62" i="39"/>
  <c r="BX62" i="39"/>
  <c r="CQ62" i="39" s="1"/>
  <c r="DJ82" i="39"/>
  <c r="AQ89" i="39"/>
  <c r="BT89" i="39"/>
  <c r="BB89" i="39"/>
  <c r="DI89" i="39"/>
  <c r="BW19" i="39"/>
  <c r="CP19" i="39" s="1"/>
  <c r="BE19" i="39"/>
  <c r="DL9" i="39"/>
  <c r="BE9" i="39"/>
  <c r="BW9" i="39"/>
  <c r="CP9" i="39" s="1"/>
  <c r="BE71" i="39"/>
  <c r="BW71" i="39"/>
  <c r="CP71" i="39" s="1"/>
  <c r="BD100" i="39"/>
  <c r="BV100" i="39"/>
  <c r="CO100" i="39" s="1"/>
  <c r="BH151" i="39"/>
  <c r="BZ151" i="39"/>
  <c r="CS151" i="39" s="1"/>
  <c r="DO151" i="39"/>
  <c r="CM118" i="39"/>
  <c r="CA118" i="39"/>
  <c r="BB86" i="39"/>
  <c r="BT86" i="39"/>
  <c r="AQ86" i="39"/>
  <c r="BF105" i="39"/>
  <c r="BX105" i="39"/>
  <c r="CQ105" i="39" s="1"/>
  <c r="BF155" i="39"/>
  <c r="BX155" i="39"/>
  <c r="CQ155" i="39" s="1"/>
  <c r="BS165" i="39"/>
  <c r="CE165" i="39"/>
  <c r="BR161" i="39"/>
  <c r="CK161" i="39" s="1"/>
  <c r="AZ161" i="39"/>
  <c r="BO115" i="39"/>
  <c r="CH115" i="39" s="1"/>
  <c r="AW115" i="39"/>
  <c r="BX89" i="39"/>
  <c r="CQ89" i="39" s="1"/>
  <c r="BF89" i="39"/>
  <c r="DM89" i="39"/>
  <c r="CM103" i="39"/>
  <c r="CT103" i="39" s="1"/>
  <c r="CA103" i="39"/>
  <c r="CX3" i="39"/>
  <c r="DO3" i="39"/>
  <c r="DN3" i="39"/>
  <c r="DA3" i="39"/>
  <c r="BB51" i="39"/>
  <c r="AQ51" i="39"/>
  <c r="BT51" i="39"/>
  <c r="DI51" i="39"/>
  <c r="AZ76" i="39"/>
  <c r="DG76" i="39"/>
  <c r="BR76" i="39"/>
  <c r="CK76" i="39" s="1"/>
  <c r="CA20" i="39"/>
  <c r="DO24" i="39"/>
  <c r="BH24" i="39"/>
  <c r="BZ24" i="39"/>
  <c r="CS24" i="39" s="1"/>
  <c r="BH49" i="39"/>
  <c r="BZ49" i="39"/>
  <c r="CS49" i="39" s="1"/>
  <c r="BY136" i="39"/>
  <c r="CR136" i="39" s="1"/>
  <c r="DN136" i="39"/>
  <c r="BG136" i="39"/>
  <c r="BY52" i="39"/>
  <c r="CR52" i="39" s="1"/>
  <c r="BG52" i="39"/>
  <c r="BL140" i="39"/>
  <c r="X140" i="39"/>
  <c r="AT140" i="39"/>
  <c r="AI140" i="39"/>
  <c r="BV79" i="39"/>
  <c r="CO79" i="39" s="1"/>
  <c r="BD79" i="39"/>
  <c r="DK79" i="39"/>
  <c r="AT25" i="39"/>
  <c r="BL25" i="39"/>
  <c r="DA25" i="39"/>
  <c r="W25" i="39"/>
  <c r="AI25" i="39"/>
  <c r="X25" i="39"/>
  <c r="AI74" i="39"/>
  <c r="BL74" i="39"/>
  <c r="X74" i="39"/>
  <c r="AT74" i="39"/>
  <c r="BP115" i="39"/>
  <c r="CI115" i="39" s="1"/>
  <c r="AX115" i="39"/>
  <c r="BM62" i="39"/>
  <c r="CF62" i="39" s="1"/>
  <c r="AU62" i="39"/>
  <c r="BO81" i="39"/>
  <c r="CH81" i="39" s="1"/>
  <c r="DD81" i="39"/>
  <c r="AW81" i="39"/>
  <c r="AV130" i="39"/>
  <c r="BN130" i="39"/>
  <c r="CG130" i="39" s="1"/>
  <c r="DC130" i="39"/>
  <c r="CE15" i="39"/>
  <c r="BS15" i="39"/>
  <c r="DO158" i="39"/>
  <c r="BH158" i="39"/>
  <c r="BZ158" i="39"/>
  <c r="CS158" i="39" s="1"/>
  <c r="BH156" i="39"/>
  <c r="DO156" i="39"/>
  <c r="BZ156" i="39"/>
  <c r="CS156" i="39" s="1"/>
  <c r="CT20" i="39"/>
  <c r="BT125" i="39"/>
  <c r="DI125" i="39"/>
  <c r="AQ125" i="39"/>
  <c r="BB125" i="39"/>
  <c r="AY63" i="39"/>
  <c r="DF63" i="39"/>
  <c r="BQ63" i="39"/>
  <c r="CJ63" i="39" s="1"/>
  <c r="BH129" i="39"/>
  <c r="DO129" i="39"/>
  <c r="BZ129" i="39"/>
  <c r="CS129" i="39" s="1"/>
  <c r="DB132" i="39"/>
  <c r="BB155" i="39"/>
  <c r="BT155" i="39"/>
  <c r="AQ155" i="39"/>
  <c r="BS80" i="39"/>
  <c r="CE80" i="39"/>
  <c r="CL80" i="39" s="1"/>
  <c r="BQ66" i="39"/>
  <c r="CJ66" i="39" s="1"/>
  <c r="AY66" i="39"/>
  <c r="DG11" i="39"/>
  <c r="AZ11" i="39"/>
  <c r="BR11" i="39"/>
  <c r="CK11" i="39" s="1"/>
  <c r="DO25" i="39"/>
  <c r="BZ25" i="39"/>
  <c r="CS25" i="39" s="1"/>
  <c r="BH25" i="39"/>
  <c r="BF126" i="39"/>
  <c r="DM126" i="39"/>
  <c r="BX126" i="39"/>
  <c r="CQ126" i="39" s="1"/>
  <c r="BC74" i="39"/>
  <c r="BU74" i="39"/>
  <c r="CN74" i="39" s="1"/>
  <c r="BL121" i="39"/>
  <c r="DA121" i="39"/>
  <c r="AT121" i="39"/>
  <c r="AI121" i="39"/>
  <c r="X121" i="39"/>
  <c r="AI14" i="39"/>
  <c r="BL14" i="39"/>
  <c r="X14" i="39"/>
  <c r="W14" i="39"/>
  <c r="AT14" i="39"/>
  <c r="BZ89" i="39"/>
  <c r="CS89" i="39" s="1"/>
  <c r="BH89" i="39"/>
  <c r="DO89" i="39"/>
  <c r="BD81" i="39"/>
  <c r="BV81" i="39"/>
  <c r="CO81" i="39" s="1"/>
  <c r="DD77" i="39"/>
  <c r="CE30" i="39"/>
  <c r="BS30" i="39"/>
  <c r="BW32" i="39"/>
  <c r="CP32" i="39" s="1"/>
  <c r="BI92" i="39"/>
  <c r="DF154" i="39"/>
  <c r="BQ154" i="39"/>
  <c r="CJ154" i="39" s="1"/>
  <c r="AY154" i="39"/>
  <c r="DB84" i="39"/>
  <c r="AU84" i="39"/>
  <c r="BM84" i="39"/>
  <c r="CF84" i="39" s="1"/>
  <c r="DJ132" i="39"/>
  <c r="DB3" i="39"/>
  <c r="BN127" i="39"/>
  <c r="CG127" i="39" s="1"/>
  <c r="DC127" i="39"/>
  <c r="AV127" i="39"/>
  <c r="BE32" i="39"/>
  <c r="AU130" i="39"/>
  <c r="DB130" i="39"/>
  <c r="BM130" i="39"/>
  <c r="CF130" i="39" s="1"/>
  <c r="BG154" i="39"/>
  <c r="DN154" i="39"/>
  <c r="BY154" i="39"/>
  <c r="CR154" i="39" s="1"/>
  <c r="BR32" i="39"/>
  <c r="CK32" i="39" s="1"/>
  <c r="CE37" i="39"/>
  <c r="BS37" i="39"/>
  <c r="CA80" i="39"/>
  <c r="CM80" i="39"/>
  <c r="CT80" i="39" s="1"/>
  <c r="BA131" i="39"/>
  <c r="BB158" i="39"/>
  <c r="DI158" i="39"/>
  <c r="BT158" i="39"/>
  <c r="AQ158" i="39"/>
  <c r="W58" i="39"/>
  <c r="Z3" i="39"/>
  <c r="Y3" i="39"/>
  <c r="BA38" i="39"/>
  <c r="AW84" i="39"/>
  <c r="BO84" i="39"/>
  <c r="CH84" i="39" s="1"/>
  <c r="DD84" i="39"/>
  <c r="BC132" i="39"/>
  <c r="CA54" i="39"/>
  <c r="DC18" i="39"/>
  <c r="DH54" i="39"/>
  <c r="CA67" i="39"/>
  <c r="BH159" i="39"/>
  <c r="DO159" i="39"/>
  <c r="BZ159" i="39"/>
  <c r="CS159" i="39" s="1"/>
  <c r="CM87" i="39"/>
  <c r="CT87" i="39" s="1"/>
  <c r="CA87" i="39"/>
  <c r="DN29" i="39"/>
  <c r="BF83" i="39"/>
  <c r="BA27" i="39"/>
  <c r="BY76" i="39"/>
  <c r="CR76" i="39" s="1"/>
  <c r="DN76" i="39"/>
  <c r="BG76" i="39"/>
  <c r="BC85" i="39"/>
  <c r="BU85" i="39"/>
  <c r="CN85" i="39" s="1"/>
  <c r="BM98" i="39"/>
  <c r="CF98" i="39" s="1"/>
  <c r="CX117" i="39"/>
  <c r="DM117" i="39"/>
  <c r="DC117" i="39"/>
  <c r="DA117" i="39"/>
  <c r="DN117" i="39"/>
  <c r="AW127" i="39"/>
  <c r="DD127" i="39"/>
  <c r="BO127" i="39"/>
  <c r="CH127" i="39" s="1"/>
  <c r="BD142" i="39"/>
  <c r="BV142" i="39"/>
  <c r="CO142" i="39" s="1"/>
  <c r="BA160" i="39"/>
  <c r="BH32" i="39"/>
  <c r="CX48" i="39"/>
  <c r="DC48" i="39"/>
  <c r="DB48" i="39"/>
  <c r="DL48" i="39"/>
  <c r="DA48" i="39"/>
  <c r="DM78" i="39"/>
  <c r="BS104" i="39"/>
  <c r="CE104" i="39"/>
  <c r="CL104" i="39" s="1"/>
  <c r="AX83" i="39"/>
  <c r="W86" i="39"/>
  <c r="Z31" i="39"/>
  <c r="AA31" i="39" s="1"/>
  <c r="Y31" i="39"/>
  <c r="BP63" i="39"/>
  <c r="CI63" i="39" s="1"/>
  <c r="AX63" i="39"/>
  <c r="DE63" i="39"/>
  <c r="BO105" i="39"/>
  <c r="CH105" i="39" s="1"/>
  <c r="AW105" i="39"/>
  <c r="AZ98" i="39"/>
  <c r="AV132" i="39"/>
  <c r="AQ129" i="39"/>
  <c r="BB129" i="39"/>
  <c r="DI129" i="39"/>
  <c r="BT129" i="39"/>
  <c r="BP149" i="39"/>
  <c r="CI149" i="39" s="1"/>
  <c r="DE149" i="39"/>
  <c r="AX149" i="39"/>
  <c r="BI65" i="39"/>
  <c r="BO136" i="39"/>
  <c r="CH136" i="39" s="1"/>
  <c r="DD136" i="39"/>
  <c r="AW136" i="39"/>
  <c r="AU155" i="39"/>
  <c r="BM155" i="39"/>
  <c r="CF155" i="39" s="1"/>
  <c r="DA80" i="39"/>
  <c r="AY97" i="39"/>
  <c r="BQ97" i="39"/>
  <c r="CJ97" i="39" s="1"/>
  <c r="DF97" i="39"/>
  <c r="DN21" i="39"/>
  <c r="BY21" i="39"/>
  <c r="CR21" i="39" s="1"/>
  <c r="BG21" i="39"/>
  <c r="BC66" i="39"/>
  <c r="BU66" i="39"/>
  <c r="CN66" i="39" s="1"/>
  <c r="BS88" i="39"/>
  <c r="CE88" i="39"/>
  <c r="DC46" i="39"/>
  <c r="AV46" i="39"/>
  <c r="BN46" i="39"/>
  <c r="CG46" i="39" s="1"/>
  <c r="DH92" i="39"/>
  <c r="BA141" i="39"/>
  <c r="BN140" i="39"/>
  <c r="CG140" i="39" s="1"/>
  <c r="AV140" i="39"/>
  <c r="AQ161" i="39"/>
  <c r="BB161" i="39"/>
  <c r="BT161" i="39"/>
  <c r="AT79" i="39"/>
  <c r="BL79" i="39"/>
  <c r="DA79" i="39"/>
  <c r="X79" i="39"/>
  <c r="AI79" i="39"/>
  <c r="BW11" i="39"/>
  <c r="CP11" i="39" s="1"/>
  <c r="BE11" i="39"/>
  <c r="DL11" i="39"/>
  <c r="DH16" i="39"/>
  <c r="BU83" i="39"/>
  <c r="CN83" i="39" s="1"/>
  <c r="AT113" i="39"/>
  <c r="BL113" i="39"/>
  <c r="AI113" i="39"/>
  <c r="X113" i="39"/>
  <c r="DP7" i="39"/>
  <c r="DA77" i="39"/>
  <c r="DH101" i="39"/>
  <c r="BE164" i="39"/>
  <c r="BW164" i="39"/>
  <c r="CP164" i="39" s="1"/>
  <c r="DD117" i="39"/>
  <c r="AQ126" i="39"/>
  <c r="BB126" i="39"/>
  <c r="DI126" i="39"/>
  <c r="BT126" i="39"/>
  <c r="BS119" i="39"/>
  <c r="AY8" i="39"/>
  <c r="BQ8" i="39"/>
  <c r="CJ8" i="39" s="1"/>
  <c r="DF8" i="39"/>
  <c r="DI77" i="39"/>
  <c r="DD28" i="39"/>
  <c r="AW28" i="39"/>
  <c r="BO28" i="39"/>
  <c r="CH28" i="39" s="1"/>
  <c r="BZ42" i="39"/>
  <c r="CS42" i="39" s="1"/>
  <c r="BH42" i="39"/>
  <c r="DO42" i="39"/>
  <c r="DK64" i="39"/>
  <c r="BP74" i="39"/>
  <c r="CI74" i="39" s="1"/>
  <c r="AX74" i="39"/>
  <c r="CM146" i="39"/>
  <c r="CA146" i="39"/>
  <c r="BL95" i="39"/>
  <c r="BQ121" i="39"/>
  <c r="CJ121" i="39" s="1"/>
  <c r="DF121" i="39"/>
  <c r="AY121" i="39"/>
  <c r="AG166" i="39"/>
  <c r="BA146" i="39"/>
  <c r="CE68" i="39"/>
  <c r="CL68" i="39" s="1"/>
  <c r="BS68" i="39"/>
  <c r="CE134" i="39"/>
  <c r="BS134" i="39"/>
  <c r="BU32" i="39"/>
  <c r="CN32" i="39" s="1"/>
  <c r="DE40" i="39"/>
  <c r="AY14" i="39"/>
  <c r="BQ14" i="39"/>
  <c r="CJ14" i="39" s="1"/>
  <c r="BR26" i="39"/>
  <c r="CK26" i="39" s="1"/>
  <c r="DG26" i="39"/>
  <c r="AZ26" i="39"/>
  <c r="BG62" i="39"/>
  <c r="BY62" i="39"/>
  <c r="CR62" i="39" s="1"/>
  <c r="DN62" i="39"/>
  <c r="BC89" i="39"/>
  <c r="BU89" i="39"/>
  <c r="CN89" i="39" s="1"/>
  <c r="DJ89" i="39"/>
  <c r="CM128" i="39"/>
  <c r="CT128" i="39" s="1"/>
  <c r="CA128" i="39"/>
  <c r="BX19" i="39"/>
  <c r="CQ19" i="39" s="1"/>
  <c r="BF19" i="39"/>
  <c r="BO98" i="39"/>
  <c r="CH98" i="39" s="1"/>
  <c r="BF9" i="39"/>
  <c r="BX9" i="39"/>
  <c r="CQ9" i="39" s="1"/>
  <c r="DM9" i="39"/>
  <c r="W108" i="39"/>
  <c r="AA53" i="39"/>
  <c r="Z53" i="39"/>
  <c r="Y53" i="39"/>
  <c r="BF71" i="39"/>
  <c r="BX71" i="39"/>
  <c r="CQ71" i="39" s="1"/>
  <c r="DK77" i="39"/>
  <c r="BW100" i="39"/>
  <c r="CP100" i="39" s="1"/>
  <c r="BE100" i="39"/>
  <c r="DG51" i="39"/>
  <c r="AZ51" i="39"/>
  <c r="BR51" i="39"/>
  <c r="CK51" i="39" s="1"/>
  <c r="BY102" i="39"/>
  <c r="CR102" i="39" s="1"/>
  <c r="BG102" i="39"/>
  <c r="AZ150" i="39"/>
  <c r="BR150" i="39"/>
  <c r="CK150" i="39" s="1"/>
  <c r="CX148" i="39"/>
  <c r="DM148" i="39"/>
  <c r="DJ148" i="39"/>
  <c r="DO148" i="39"/>
  <c r="AI137" i="39"/>
  <c r="X137" i="39"/>
  <c r="AT137" i="39"/>
  <c r="BL137" i="39"/>
  <c r="DG159" i="39"/>
  <c r="BR159" i="39"/>
  <c r="CK159" i="39" s="1"/>
  <c r="AZ159" i="39"/>
  <c r="CX33" i="39"/>
  <c r="DO33" i="39"/>
  <c r="DC33" i="39"/>
  <c r="DI33" i="39"/>
  <c r="DG33" i="39"/>
  <c r="DE33" i="39"/>
  <c r="DN33" i="39"/>
  <c r="DB33" i="39"/>
  <c r="DM33" i="39"/>
  <c r="DJ33" i="39"/>
  <c r="DD33" i="39"/>
  <c r="BA96" i="39"/>
  <c r="W87" i="39"/>
  <c r="Y32" i="39"/>
  <c r="Z32" i="39"/>
  <c r="AA32" i="39" s="1"/>
  <c r="BD109" i="39"/>
  <c r="BV109" i="39"/>
  <c r="CO109" i="39" s="1"/>
  <c r="CM108" i="39"/>
  <c r="CT108" i="39" s="1"/>
  <c r="CA108" i="39"/>
  <c r="BW47" i="39"/>
  <c r="CP47" i="39" s="1"/>
  <c r="BE47" i="39"/>
  <c r="BY105" i="39"/>
  <c r="CR105" i="39" s="1"/>
  <c r="BG105" i="39"/>
  <c r="AU132" i="39"/>
  <c r="BW97" i="39"/>
  <c r="CP97" i="39" s="1"/>
  <c r="DL97" i="39"/>
  <c r="BE97" i="39"/>
  <c r="BI99" i="39"/>
  <c r="DF11" i="39"/>
  <c r="AY11" i="39"/>
  <c r="BQ11" i="39"/>
  <c r="CJ11" i="39" s="1"/>
  <c r="CM88" i="39"/>
  <c r="CT88" i="39" s="1"/>
  <c r="CA88" i="39"/>
  <c r="BY164" i="39"/>
  <c r="CR164" i="39" s="1"/>
  <c r="BG164" i="39"/>
  <c r="AU8" i="39"/>
  <c r="BM8" i="39"/>
  <c r="CF8" i="39" s="1"/>
  <c r="DB8" i="39"/>
  <c r="CL55" i="39"/>
  <c r="DI144" i="39"/>
  <c r="DI121" i="39"/>
  <c r="AQ121" i="39"/>
  <c r="BB121" i="39"/>
  <c r="BT121" i="39"/>
  <c r="BX50" i="39"/>
  <c r="CQ50" i="39" s="1"/>
  <c r="BF50" i="39"/>
  <c r="DM50" i="39"/>
  <c r="BY89" i="39"/>
  <c r="CR89" i="39" s="1"/>
  <c r="DN89" i="39"/>
  <c r="BG89" i="39"/>
  <c r="AY9" i="39"/>
  <c r="DF9" i="39"/>
  <c r="BQ9" i="39"/>
  <c r="CJ9" i="39" s="1"/>
  <c r="CM34" i="39"/>
  <c r="CA34" i="39"/>
  <c r="AV100" i="39"/>
  <c r="BN100" i="39"/>
  <c r="CG100" i="39" s="1"/>
  <c r="BV84" i="39"/>
  <c r="CO84" i="39" s="1"/>
  <c r="BD84" i="39"/>
  <c r="DK84" i="39"/>
  <c r="BM137" i="39"/>
  <c r="CF137" i="39" s="1"/>
  <c r="AU137" i="39"/>
  <c r="DB37" i="39"/>
  <c r="DC64" i="39"/>
  <c r="BS96" i="39"/>
  <c r="CE96" i="39"/>
  <c r="CL96" i="39" s="1"/>
  <c r="BT76" i="39"/>
  <c r="BB76" i="39"/>
  <c r="AQ76" i="39"/>
  <c r="DI76" i="39"/>
  <c r="DG24" i="39"/>
  <c r="AZ24" i="39"/>
  <c r="BR24" i="39"/>
  <c r="CK24" i="39" s="1"/>
  <c r="CA16" i="39"/>
  <c r="CM16" i="39"/>
  <c r="CT16" i="39" s="1"/>
  <c r="BZ105" i="39"/>
  <c r="CS105" i="39" s="1"/>
  <c r="BH105" i="39"/>
  <c r="DM124" i="39"/>
  <c r="DC148" i="39"/>
  <c r="DB136" i="39"/>
  <c r="AU136" i="39"/>
  <c r="BM136" i="39"/>
  <c r="CF136" i="39" s="1"/>
  <c r="DA97" i="39"/>
  <c r="AT97" i="39"/>
  <c r="AI97" i="39"/>
  <c r="BL97" i="39"/>
  <c r="X97" i="39"/>
  <c r="CA18" i="39"/>
  <c r="CM18" i="39"/>
  <c r="AW140" i="39"/>
  <c r="BO140" i="39"/>
  <c r="CH140" i="39" s="1"/>
  <c r="BB102" i="39"/>
  <c r="BT102" i="39"/>
  <c r="AQ102" i="39"/>
  <c r="CA7" i="39"/>
  <c r="CM7" i="39"/>
  <c r="CT7" i="39" s="1"/>
  <c r="DE37" i="39"/>
  <c r="AV8" i="39"/>
  <c r="BN8" i="39"/>
  <c r="CG8" i="39" s="1"/>
  <c r="DC8" i="39"/>
  <c r="DL3" i="39"/>
  <c r="DF77" i="39"/>
  <c r="BX115" i="39"/>
  <c r="CQ115" i="39" s="1"/>
  <c r="BF115" i="39"/>
  <c r="BA148" i="39"/>
  <c r="DF144" i="39"/>
  <c r="BS146" i="39"/>
  <c r="CE146" i="39"/>
  <c r="BP62" i="39"/>
  <c r="CI62" i="39" s="1"/>
  <c r="AX62" i="39"/>
  <c r="BU19" i="39"/>
  <c r="CN19" i="39" s="1"/>
  <c r="BC19" i="39"/>
  <c r="AV32" i="39"/>
  <c r="AZ71" i="39"/>
  <c r="BR71" i="39"/>
  <c r="CK71" i="39" s="1"/>
  <c r="BP154" i="39"/>
  <c r="CI154" i="39" s="1"/>
  <c r="DE154" i="39"/>
  <c r="AX154" i="39"/>
  <c r="W70" i="39"/>
  <c r="Z15" i="39"/>
  <c r="AA15" i="39" s="1"/>
  <c r="Y15" i="39"/>
  <c r="DA130" i="39"/>
  <c r="BL130" i="39"/>
  <c r="AT130" i="39"/>
  <c r="AI130" i="39"/>
  <c r="X130" i="39"/>
  <c r="DA37" i="39"/>
  <c r="AZ158" i="39"/>
  <c r="BR158" i="39"/>
  <c r="CK158" i="39" s="1"/>
  <c r="DG158" i="39"/>
  <c r="DI159" i="39"/>
  <c r="AQ159" i="39"/>
  <c r="BT159" i="39"/>
  <c r="BB159" i="39"/>
  <c r="DK124" i="39"/>
  <c r="CE128" i="39"/>
  <c r="CL128" i="39" s="1"/>
  <c r="BS128" i="39"/>
  <c r="BE44" i="39"/>
  <c r="DL44" i="39"/>
  <c r="BW44" i="39"/>
  <c r="CP44" i="39" s="1"/>
  <c r="BS41" i="39"/>
  <c r="CE41" i="39"/>
  <c r="BF44" i="39"/>
  <c r="BX44" i="39"/>
  <c r="CQ44" i="39" s="1"/>
  <c r="DM44" i="39"/>
  <c r="DP92" i="39"/>
  <c r="DF130" i="39"/>
  <c r="AY130" i="39"/>
  <c r="BQ130" i="39"/>
  <c r="CJ130" i="39" s="1"/>
  <c r="AZ32" i="39"/>
  <c r="W92" i="39"/>
  <c r="Y37" i="39"/>
  <c r="AA37" i="39"/>
  <c r="Z37" i="39"/>
  <c r="DN148" i="39"/>
  <c r="BV17" i="39"/>
  <c r="CO17" i="39" s="1"/>
  <c r="BP84" i="39"/>
  <c r="CI84" i="39" s="1"/>
  <c r="AX84" i="39"/>
  <c r="DE84" i="39"/>
  <c r="CZ142" i="39"/>
  <c r="CX142" i="39" s="1"/>
  <c r="CT67" i="39"/>
  <c r="BA94" i="39"/>
  <c r="CA133" i="39"/>
  <c r="CM133" i="39"/>
  <c r="BC17" i="39"/>
  <c r="CM64" i="39"/>
  <c r="CA64" i="39"/>
  <c r="BN76" i="39"/>
  <c r="CG76" i="39" s="1"/>
  <c r="DC76" i="39"/>
  <c r="AV76" i="39"/>
  <c r="BD85" i="39"/>
  <c r="BV85" i="39"/>
  <c r="CO85" i="39" s="1"/>
  <c r="DK127" i="39"/>
  <c r="BD127" i="39"/>
  <c r="BV127" i="39"/>
  <c r="CO127" i="39" s="1"/>
  <c r="BE142" i="39"/>
  <c r="BW142" i="39"/>
  <c r="CP142" i="39" s="1"/>
  <c r="AG56" i="39"/>
  <c r="DE83" i="39"/>
  <c r="AW23" i="39"/>
  <c r="BB63" i="39"/>
  <c r="BT63" i="39"/>
  <c r="AQ63" i="39"/>
  <c r="DI63" i="39"/>
  <c r="AY105" i="39"/>
  <c r="BQ105" i="39"/>
  <c r="CJ105" i="39" s="1"/>
  <c r="DC132" i="39"/>
  <c r="BU129" i="39"/>
  <c r="CN129" i="39" s="1"/>
  <c r="BC129" i="39"/>
  <c r="DJ129" i="39"/>
  <c r="BE149" i="39"/>
  <c r="DL149" i="39"/>
  <c r="BW149" i="39"/>
  <c r="CP149" i="39" s="1"/>
  <c r="AW17" i="39"/>
  <c r="DN128" i="39"/>
  <c r="DF136" i="39"/>
  <c r="AY136" i="39"/>
  <c r="BQ136" i="39"/>
  <c r="CJ136" i="39" s="1"/>
  <c r="BP155" i="39"/>
  <c r="CI155" i="39" s="1"/>
  <c r="AX155" i="39"/>
  <c r="DG97" i="39"/>
  <c r="BR97" i="39"/>
  <c r="CK97" i="39" s="1"/>
  <c r="AZ97" i="39"/>
  <c r="BO21" i="39"/>
  <c r="CH21" i="39" s="1"/>
  <c r="DD21" i="39"/>
  <c r="AW21" i="39"/>
  <c r="BV66" i="39"/>
  <c r="CO66" i="39" s="1"/>
  <c r="BD66" i="39"/>
  <c r="DJ46" i="39"/>
  <c r="BC46" i="39"/>
  <c r="BU46" i="39"/>
  <c r="CN46" i="39" s="1"/>
  <c r="BA78" i="39"/>
  <c r="BA92" i="39"/>
  <c r="DH141" i="39"/>
  <c r="AY140" i="39"/>
  <c r="DF140" i="39"/>
  <c r="BQ140" i="39"/>
  <c r="CJ140" i="39" s="1"/>
  <c r="BC161" i="39"/>
  <c r="BU161" i="39"/>
  <c r="CN161" i="39" s="1"/>
  <c r="DE79" i="39"/>
  <c r="BP79" i="39"/>
  <c r="CI79" i="39" s="1"/>
  <c r="AX79" i="39"/>
  <c r="DI11" i="39"/>
  <c r="BB11" i="39"/>
  <c r="AQ11" i="39"/>
  <c r="BT11" i="39"/>
  <c r="W71" i="39"/>
  <c r="Y16" i="39"/>
  <c r="Z16" i="39"/>
  <c r="AA16" i="39" s="1"/>
  <c r="BC83" i="39"/>
  <c r="AU113" i="39"/>
  <c r="BM113" i="39"/>
  <c r="CF113" i="39" s="1"/>
  <c r="DE148" i="39"/>
  <c r="BA12" i="39"/>
  <c r="CA22" i="39"/>
  <c r="CM22" i="39"/>
  <c r="CT22" i="39" s="1"/>
  <c r="BA33" i="39"/>
  <c r="BA101" i="39"/>
  <c r="AX164" i="39"/>
  <c r="BP164" i="39"/>
  <c r="CI164" i="39" s="1"/>
  <c r="BA48" i="39"/>
  <c r="BO95" i="39"/>
  <c r="CH95" i="39" s="1"/>
  <c r="DJ126" i="39"/>
  <c r="BC126" i="39"/>
  <c r="BU126" i="39"/>
  <c r="CN126" i="39" s="1"/>
  <c r="CL119" i="39"/>
  <c r="AZ8" i="39"/>
  <c r="BR8" i="39"/>
  <c r="CK8" i="39" s="1"/>
  <c r="DG8" i="39"/>
  <c r="BA59" i="39"/>
  <c r="CA77" i="39"/>
  <c r="CM77" i="39"/>
  <c r="BF28" i="39"/>
  <c r="DM28" i="39"/>
  <c r="BX28" i="39"/>
  <c r="CQ28" i="39" s="1"/>
  <c r="BL42" i="39"/>
  <c r="DA42" i="39"/>
  <c r="X42" i="39"/>
  <c r="W42" i="39"/>
  <c r="AT42" i="39"/>
  <c r="AI42" i="39"/>
  <c r="AY74" i="39"/>
  <c r="BQ74" i="39"/>
  <c r="CJ74" i="39" s="1"/>
  <c r="BI146" i="39"/>
  <c r="DA148" i="39"/>
  <c r="BR121" i="39"/>
  <c r="CK121" i="39" s="1"/>
  <c r="DG121" i="39"/>
  <c r="AZ121" i="39"/>
  <c r="BS147" i="39"/>
  <c r="CE147" i="39"/>
  <c r="BR14" i="39"/>
  <c r="CK14" i="39" s="1"/>
  <c r="AZ14" i="39"/>
  <c r="AV26" i="39"/>
  <c r="BN26" i="39"/>
  <c r="CG26" i="39" s="1"/>
  <c r="DC26" i="39"/>
  <c r="DC29" i="39"/>
  <c r="DJ68" i="39"/>
  <c r="BD89" i="39"/>
  <c r="DK89" i="39"/>
  <c r="BV89" i="39"/>
  <c r="CO89" i="39" s="1"/>
  <c r="BI128" i="39"/>
  <c r="BY19" i="39"/>
  <c r="CR19" i="39" s="1"/>
  <c r="BG19" i="39"/>
  <c r="AW98" i="39"/>
  <c r="BG9" i="39"/>
  <c r="BY9" i="39"/>
  <c r="CR9" i="39" s="1"/>
  <c r="DN9" i="39"/>
  <c r="CM45" i="39"/>
  <c r="CT45" i="39" s="1"/>
  <c r="CA45" i="39"/>
  <c r="DG40" i="39"/>
  <c r="BY71" i="39"/>
  <c r="CR71" i="39" s="1"/>
  <c r="BG71" i="39"/>
  <c r="BX100" i="39"/>
  <c r="CQ100" i="39" s="1"/>
  <c r="BF100" i="39"/>
  <c r="AY84" i="39"/>
  <c r="BQ84" i="39"/>
  <c r="CJ84" i="39" s="1"/>
  <c r="DF84" i="39"/>
  <c r="DP16" i="39"/>
  <c r="BS143" i="39"/>
  <c r="CE143" i="39"/>
  <c r="CL143" i="39" s="1"/>
  <c r="CA61" i="39"/>
  <c r="CM61" i="39"/>
  <c r="CT61" i="39" s="1"/>
  <c r="BR140" i="39"/>
  <c r="CK140" i="39" s="1"/>
  <c r="AZ140" i="39"/>
  <c r="AZ42" i="39"/>
  <c r="BR42" i="39"/>
  <c r="CK42" i="39" s="1"/>
  <c r="DG42" i="39"/>
  <c r="BF154" i="39"/>
  <c r="BX154" i="39"/>
  <c r="CQ154" i="39" s="1"/>
  <c r="DM154" i="39"/>
  <c r="BF63" i="39"/>
  <c r="BX63" i="39"/>
  <c r="CQ63" i="39" s="1"/>
  <c r="DM63" i="39"/>
  <c r="BF129" i="39"/>
  <c r="BX129" i="39"/>
  <c r="CQ129" i="39" s="1"/>
  <c r="DM129" i="39"/>
  <c r="CX29" i="39"/>
  <c r="DK29" i="39"/>
  <c r="DL29" i="39"/>
  <c r="DM29" i="39"/>
  <c r="BQ79" i="39"/>
  <c r="CJ79" i="39" s="1"/>
  <c r="DF79" i="39"/>
  <c r="AY79" i="39"/>
  <c r="DA33" i="39"/>
  <c r="CA117" i="39"/>
  <c r="CM117" i="39"/>
  <c r="CT117" i="39" s="1"/>
  <c r="BF74" i="39"/>
  <c r="BX74" i="39"/>
  <c r="CQ74" i="39" s="1"/>
  <c r="AW132" i="39"/>
  <c r="BC86" i="39"/>
  <c r="BU86" i="39"/>
  <c r="CN86" i="39" s="1"/>
  <c r="BX85" i="39"/>
  <c r="CQ85" i="39" s="1"/>
  <c r="BF85" i="39"/>
  <c r="DO127" i="39"/>
  <c r="BZ127" i="39"/>
  <c r="CS127" i="39" s="1"/>
  <c r="BH127" i="39"/>
  <c r="BS124" i="39"/>
  <c r="CE124" i="39"/>
  <c r="CL124" i="39" s="1"/>
  <c r="BA139" i="39"/>
  <c r="BG63" i="39"/>
  <c r="BY63" i="39"/>
  <c r="CR63" i="39" s="1"/>
  <c r="DN63" i="39"/>
  <c r="AW49" i="39"/>
  <c r="BO49" i="39"/>
  <c r="CH49" i="39" s="1"/>
  <c r="BA103" i="39"/>
  <c r="AZ21" i="39"/>
  <c r="DG21" i="39"/>
  <c r="BR21" i="39"/>
  <c r="CK21" i="39" s="1"/>
  <c r="BF66" i="39"/>
  <c r="BX66" i="39"/>
  <c r="CQ66" i="39" s="1"/>
  <c r="BW140" i="39"/>
  <c r="CP140" i="39" s="1"/>
  <c r="BE140" i="39"/>
  <c r="DN78" i="39"/>
  <c r="CX78" i="39"/>
  <c r="DD78" i="39"/>
  <c r="DL78" i="39"/>
  <c r="DG78" i="39"/>
  <c r="DK78" i="39"/>
  <c r="DF124" i="39"/>
  <c r="BT164" i="39"/>
  <c r="BB164" i="39"/>
  <c r="AQ164" i="39"/>
  <c r="DH58" i="39"/>
  <c r="BH28" i="39"/>
  <c r="DO28" i="39"/>
  <c r="BZ28" i="39"/>
  <c r="CS28" i="39" s="1"/>
  <c r="BG74" i="39"/>
  <c r="BY74" i="39"/>
  <c r="CR74" i="39" s="1"/>
  <c r="CE117" i="39"/>
  <c r="CL117" i="39" s="1"/>
  <c r="BS117" i="39"/>
  <c r="DL121" i="39"/>
  <c r="BW121" i="39"/>
  <c r="CP121" i="39" s="1"/>
  <c r="BE121" i="39"/>
  <c r="BF14" i="39"/>
  <c r="BX14" i="39"/>
  <c r="CQ14" i="39" s="1"/>
  <c r="AX26" i="39"/>
  <c r="BP26" i="39"/>
  <c r="CI26" i="39" s="1"/>
  <c r="DE26" i="39"/>
  <c r="BI73" i="39"/>
  <c r="AZ132" i="39"/>
  <c r="BO19" i="39"/>
  <c r="CH19" i="39" s="1"/>
  <c r="AW19" i="39"/>
  <c r="DD132" i="39"/>
  <c r="AU150" i="39"/>
  <c r="BM150" i="39"/>
  <c r="CF150" i="39" s="1"/>
  <c r="AW9" i="39"/>
  <c r="BO9" i="39"/>
  <c r="CH9" i="39" s="1"/>
  <c r="DD9" i="39"/>
  <c r="DB29" i="39"/>
  <c r="CX50" i="39"/>
  <c r="CE53" i="39"/>
  <c r="CL53" i="39" s="1"/>
  <c r="BS53" i="39"/>
  <c r="AI71" i="39"/>
  <c r="AT71" i="39"/>
  <c r="X71" i="39"/>
  <c r="BL71" i="39"/>
  <c r="BL100" i="39"/>
  <c r="X100" i="39"/>
  <c r="AT100" i="39"/>
  <c r="AI100" i="39"/>
  <c r="BX158" i="39"/>
  <c r="CQ158" i="39" s="1"/>
  <c r="BF158" i="39"/>
  <c r="DM158" i="39"/>
  <c r="BS108" i="39"/>
  <c r="CE108" i="39"/>
  <c r="CL108" i="39" s="1"/>
  <c r="DL129" i="39"/>
  <c r="BW129" i="39"/>
  <c r="CP129" i="39" s="1"/>
  <c r="BE129" i="39"/>
  <c r="AU66" i="39"/>
  <c r="BM66" i="39"/>
  <c r="CF66" i="39" s="1"/>
  <c r="BH60" i="39"/>
  <c r="BZ60" i="39"/>
  <c r="CS60" i="39" s="1"/>
  <c r="DJ50" i="39"/>
  <c r="BC50" i="39"/>
  <c r="BU50" i="39"/>
  <c r="CN50" i="39" s="1"/>
  <c r="AQ84" i="39"/>
  <c r="BT84" i="39"/>
  <c r="BB84" i="39"/>
  <c r="DI84" i="39"/>
  <c r="BU76" i="39"/>
  <c r="CN76" i="39" s="1"/>
  <c r="BC76" i="39"/>
  <c r="DJ76" i="39"/>
  <c r="DH104" i="39"/>
  <c r="BC105" i="39"/>
  <c r="BU105" i="39"/>
  <c r="CN105" i="39" s="1"/>
  <c r="BR98" i="39"/>
  <c r="CK98" i="39" s="1"/>
  <c r="BW66" i="39"/>
  <c r="CP66" i="39" s="1"/>
  <c r="BE66" i="39"/>
  <c r="DJ37" i="39"/>
  <c r="BB8" i="39"/>
  <c r="BT8" i="39"/>
  <c r="DI8" i="39"/>
  <c r="AQ8" i="39"/>
  <c r="CE59" i="39"/>
  <c r="CL59" i="39" s="1"/>
  <c r="BS59" i="39"/>
  <c r="BS58" i="39"/>
  <c r="CE58" i="39"/>
  <c r="BT14" i="39"/>
  <c r="AQ14" i="39"/>
  <c r="BB14" i="39"/>
  <c r="BZ19" i="39"/>
  <c r="CS19" i="39" s="1"/>
  <c r="BH19" i="39"/>
  <c r="AW150" i="39"/>
  <c r="BO150" i="39"/>
  <c r="CH150" i="39" s="1"/>
  <c r="BV76" i="39"/>
  <c r="CO76" i="39" s="1"/>
  <c r="DK76" i="39"/>
  <c r="BD76" i="39"/>
  <c r="BB109" i="39"/>
  <c r="BT109" i="39"/>
  <c r="AQ109" i="39"/>
  <c r="BY142" i="39"/>
  <c r="CR142" i="39" s="1"/>
  <c r="BG142" i="39"/>
  <c r="DP114" i="39"/>
  <c r="BD105" i="39"/>
  <c r="BV105" i="39"/>
  <c r="CO105" i="39" s="1"/>
  <c r="AQ149" i="39"/>
  <c r="BT149" i="39"/>
  <c r="BB149" i="39"/>
  <c r="DI149" i="39"/>
  <c r="BS35" i="39"/>
  <c r="CE35" i="39"/>
  <c r="DL136" i="39"/>
  <c r="BE136" i="39"/>
  <c r="BW136" i="39"/>
  <c r="CP136" i="39" s="1"/>
  <c r="BW155" i="39"/>
  <c r="CP155" i="39" s="1"/>
  <c r="BE155" i="39"/>
  <c r="DI148" i="39"/>
  <c r="BC97" i="39"/>
  <c r="DJ97" i="39"/>
  <c r="BU97" i="39"/>
  <c r="CN97" i="39" s="1"/>
  <c r="BP46" i="39"/>
  <c r="CI46" i="39" s="1"/>
  <c r="DE46" i="39"/>
  <c r="AX46" i="39"/>
  <c r="AY113" i="39"/>
  <c r="BQ113" i="39"/>
  <c r="CJ113" i="39" s="1"/>
  <c r="DP106" i="39"/>
  <c r="DP39" i="39"/>
  <c r="CA75" i="39"/>
  <c r="CM75" i="39"/>
  <c r="CT75" i="39" s="1"/>
  <c r="CA5" i="39"/>
  <c r="AY42" i="39"/>
  <c r="BQ42" i="39"/>
  <c r="CJ42" i="39" s="1"/>
  <c r="DF42" i="39"/>
  <c r="DN64" i="39"/>
  <c r="CM29" i="39"/>
  <c r="CA29" i="39"/>
  <c r="BI10" i="39"/>
  <c r="W96" i="39"/>
  <c r="AA41" i="39"/>
  <c r="Z41" i="39"/>
  <c r="Y41" i="39"/>
  <c r="AU44" i="39"/>
  <c r="DB44" i="39"/>
  <c r="BM44" i="39"/>
  <c r="CF44" i="39" s="1"/>
  <c r="BI104" i="39"/>
  <c r="BF132" i="39"/>
  <c r="BH130" i="39"/>
  <c r="DO130" i="39"/>
  <c r="BZ130" i="39"/>
  <c r="CS130" i="39" s="1"/>
  <c r="BI58" i="39"/>
  <c r="DF33" i="39"/>
  <c r="BX51" i="39"/>
  <c r="CQ51" i="39" s="1"/>
  <c r="DM51" i="39"/>
  <c r="BF51" i="39"/>
  <c r="CL145" i="39"/>
  <c r="AU157" i="39"/>
  <c r="DB157" i="39"/>
  <c r="BM157" i="39"/>
  <c r="CF157" i="39" s="1"/>
  <c r="CM90" i="39"/>
  <c r="CT90" i="39" s="1"/>
  <c r="CA90" i="39"/>
  <c r="BI110" i="39"/>
  <c r="DD144" i="39"/>
  <c r="BS73" i="39"/>
  <c r="CE73" i="39"/>
  <c r="BU84" i="39"/>
  <c r="CN84" i="39" s="1"/>
  <c r="DJ84" i="39"/>
  <c r="BC84" i="39"/>
  <c r="BB137" i="39"/>
  <c r="BT137" i="39"/>
  <c r="AQ137" i="39"/>
  <c r="DD151" i="39"/>
  <c r="BO151" i="39"/>
  <c r="CH151" i="39" s="1"/>
  <c r="AW151" i="39"/>
  <c r="DN77" i="39"/>
  <c r="DP6" i="39"/>
  <c r="DF29" i="39"/>
  <c r="BA54" i="39"/>
  <c r="DH94" i="39"/>
  <c r="DI132" i="39"/>
  <c r="AA130" i="39"/>
  <c r="Z130" i="39"/>
  <c r="Y130" i="39"/>
  <c r="CA35" i="39"/>
  <c r="CM35" i="39"/>
  <c r="DH61" i="39"/>
  <c r="BS75" i="39"/>
  <c r="CE75" i="39"/>
  <c r="CL75" i="39" s="1"/>
  <c r="DB156" i="39"/>
  <c r="AU156" i="39"/>
  <c r="BM156" i="39"/>
  <c r="CF156" i="39" s="1"/>
  <c r="CM55" i="39"/>
  <c r="CT55" i="39" s="1"/>
  <c r="CA55" i="39"/>
  <c r="BD86" i="39"/>
  <c r="BV86" i="39"/>
  <c r="CO86" i="39" s="1"/>
  <c r="BZ76" i="39"/>
  <c r="CS76" i="39" s="1"/>
  <c r="BH76" i="39"/>
  <c r="DO76" i="39"/>
  <c r="BG85" i="39"/>
  <c r="BY85" i="39"/>
  <c r="CR85" i="39" s="1"/>
  <c r="BG109" i="39"/>
  <c r="BY109" i="39"/>
  <c r="CR109" i="39" s="1"/>
  <c r="AX127" i="39"/>
  <c r="DE127" i="39"/>
  <c r="BP127" i="39"/>
  <c r="CI127" i="39" s="1"/>
  <c r="BN142" i="39"/>
  <c r="CG142" i="39" s="1"/>
  <c r="AV142" i="39"/>
  <c r="BP162" i="39"/>
  <c r="CI162" i="39" s="1"/>
  <c r="DE162" i="39"/>
  <c r="AX162" i="39"/>
  <c r="BI114" i="39"/>
  <c r="DA124" i="39"/>
  <c r="BX24" i="39"/>
  <c r="CQ24" i="39" s="1"/>
  <c r="BF24" i="39"/>
  <c r="DM24" i="39"/>
  <c r="AZ95" i="39"/>
  <c r="AT132" i="39"/>
  <c r="BO47" i="39"/>
  <c r="CH47" i="39" s="1"/>
  <c r="AW47" i="39"/>
  <c r="BE105" i="39"/>
  <c r="BW105" i="39"/>
  <c r="CP105" i="39" s="1"/>
  <c r="DM149" i="39"/>
  <c r="BX149" i="39"/>
  <c r="CQ149" i="39" s="1"/>
  <c r="BF149" i="39"/>
  <c r="DJ18" i="39"/>
  <c r="W90" i="39"/>
  <c r="AA35" i="39"/>
  <c r="Z35" i="39"/>
  <c r="Y35" i="39"/>
  <c r="BQ49" i="39"/>
  <c r="CJ49" i="39" s="1"/>
  <c r="AY49" i="39"/>
  <c r="CA116" i="39"/>
  <c r="DM136" i="39"/>
  <c r="BF136" i="39"/>
  <c r="BX136" i="39"/>
  <c r="CQ136" i="39" s="1"/>
  <c r="AY155" i="39"/>
  <c r="BQ155" i="39"/>
  <c r="CJ155" i="39" s="1"/>
  <c r="BI148" i="39"/>
  <c r="BX97" i="39"/>
  <c r="CQ97" i="39" s="1"/>
  <c r="BF97" i="39"/>
  <c r="DM97" i="39"/>
  <c r="BN17" i="39"/>
  <c r="CG17" i="39" s="1"/>
  <c r="DI21" i="39"/>
  <c r="AQ21" i="39"/>
  <c r="BT21" i="39"/>
  <c r="BB21" i="39"/>
  <c r="BH66" i="39"/>
  <c r="BZ66" i="39"/>
  <c r="CS66" i="39" s="1"/>
  <c r="BC52" i="39"/>
  <c r="BU52" i="39"/>
  <c r="CN52" i="39" s="1"/>
  <c r="AY46" i="39"/>
  <c r="DF46" i="39"/>
  <c r="BQ46" i="39"/>
  <c r="CJ46" i="39" s="1"/>
  <c r="BF140" i="39"/>
  <c r="BX140" i="39"/>
  <c r="CQ140" i="39" s="1"/>
  <c r="BS20" i="39"/>
  <c r="BR113" i="39"/>
  <c r="CK113" i="39" s="1"/>
  <c r="AZ113" i="39"/>
  <c r="CZ140" i="39"/>
  <c r="CX140" i="39" s="1"/>
  <c r="DP22" i="39"/>
  <c r="CA37" i="39"/>
  <c r="CM37" i="39"/>
  <c r="CA106" i="39"/>
  <c r="CM106" i="39"/>
  <c r="CT106" i="39" s="1"/>
  <c r="BZ164" i="39"/>
  <c r="CS164" i="39" s="1"/>
  <c r="BH164" i="39"/>
  <c r="DB25" i="39"/>
  <c r="BM25" i="39"/>
  <c r="CF25" i="39" s="1"/>
  <c r="AU25" i="39"/>
  <c r="AY83" i="39"/>
  <c r="CA4" i="39"/>
  <c r="CM4" i="39"/>
  <c r="DI117" i="39"/>
  <c r="DH59" i="39"/>
  <c r="BA58" i="39"/>
  <c r="BI75" i="39"/>
  <c r="CT5" i="39"/>
  <c r="DC28" i="39"/>
  <c r="AV28" i="39"/>
  <c r="BN28" i="39"/>
  <c r="CG28" i="39" s="1"/>
  <c r="BI31" i="39"/>
  <c r="DL40" i="39"/>
  <c r="BZ74" i="39"/>
  <c r="CS74" i="39" s="1"/>
  <c r="BH74" i="39"/>
  <c r="BQ115" i="39"/>
  <c r="CJ115" i="39" s="1"/>
  <c r="AY115" i="39"/>
  <c r="DO117" i="39"/>
  <c r="AW121" i="39"/>
  <c r="BO121" i="39"/>
  <c r="CH121" i="39" s="1"/>
  <c r="DD121" i="39"/>
  <c r="DH147" i="39"/>
  <c r="BA134" i="39"/>
  <c r="BD132" i="39"/>
  <c r="BY14" i="39"/>
  <c r="CR14" i="39" s="1"/>
  <c r="BG14" i="39"/>
  <c r="DJ26" i="39"/>
  <c r="BC26" i="39"/>
  <c r="BU26" i="39"/>
  <c r="CN26" i="39" s="1"/>
  <c r="CM73" i="39"/>
  <c r="CT73" i="39" s="1"/>
  <c r="CA73" i="39"/>
  <c r="BR132" i="39"/>
  <c r="CK132" i="39" s="1"/>
  <c r="AX19" i="39"/>
  <c r="BP19" i="39"/>
  <c r="CI19" i="39" s="1"/>
  <c r="DF40" i="39"/>
  <c r="BO132" i="39"/>
  <c r="CH132" i="39" s="1"/>
  <c r="BI29" i="39"/>
  <c r="BV150" i="39"/>
  <c r="CO150" i="39" s="1"/>
  <c r="BD150" i="39"/>
  <c r="BI45" i="39"/>
  <c r="BU71" i="39"/>
  <c r="CN71" i="39" s="1"/>
  <c r="BC71" i="39"/>
  <c r="BZ100" i="39"/>
  <c r="CS100" i="39" s="1"/>
  <c r="BH100" i="39"/>
  <c r="CZ150" i="39"/>
  <c r="CX150" i="39" s="1"/>
  <c r="CA33" i="39"/>
  <c r="CM33" i="39"/>
  <c r="CA94" i="39"/>
  <c r="CM94" i="39"/>
  <c r="BU79" i="39"/>
  <c r="CN79" i="39" s="1"/>
  <c r="BC79" i="39"/>
  <c r="DJ79" i="39"/>
  <c r="AI164" i="39"/>
  <c r="AT164" i="39"/>
  <c r="BL164" i="39"/>
  <c r="X164" i="39"/>
  <c r="CX144" i="39"/>
  <c r="DJ144" i="39"/>
  <c r="BZ44" i="39"/>
  <c r="CS44" i="39" s="1"/>
  <c r="BH44" i="39"/>
  <c r="DO44" i="39"/>
  <c r="CA92" i="39"/>
  <c r="CM92" i="39"/>
  <c r="CT92" i="39" s="1"/>
  <c r="DB151" i="39"/>
  <c r="AU151" i="39"/>
  <c r="BM151" i="39"/>
  <c r="CF151" i="39" s="1"/>
  <c r="CA40" i="39"/>
  <c r="CM40" i="39"/>
  <c r="CE61" i="39"/>
  <c r="CL61" i="39" s="1"/>
  <c r="BS61" i="39"/>
  <c r="BW127" i="39"/>
  <c r="CP127" i="39" s="1"/>
  <c r="DL127" i="39"/>
  <c r="BE127" i="39"/>
  <c r="DK46" i="39"/>
  <c r="BD46" i="39"/>
  <c r="BV46" i="39"/>
  <c r="CO46" i="39" s="1"/>
  <c r="BI22" i="39"/>
  <c r="BG28" i="39"/>
  <c r="DN28" i="39"/>
  <c r="BY28" i="39"/>
  <c r="CR28" i="39" s="1"/>
  <c r="DP146" i="39"/>
  <c r="BS145" i="39"/>
  <c r="BW157" i="39"/>
  <c r="CP157" i="39" s="1"/>
  <c r="DL157" i="39"/>
  <c r="BE157" i="39"/>
  <c r="DP90" i="39"/>
  <c r="CM110" i="39"/>
  <c r="CA110" i="39"/>
  <c r="BI145" i="39"/>
  <c r="DH73" i="39"/>
  <c r="BQ32" i="39"/>
  <c r="CJ32" i="39" s="1"/>
  <c r="BW84" i="39"/>
  <c r="CP84" i="39" s="1"/>
  <c r="DL84" i="39"/>
  <c r="BE84" i="39"/>
  <c r="BC137" i="39"/>
  <c r="BU137" i="39"/>
  <c r="CN137" i="39" s="1"/>
  <c r="AX151" i="39"/>
  <c r="BP151" i="39"/>
  <c r="CI151" i="39" s="1"/>
  <c r="DE151" i="39"/>
  <c r="CA6" i="39"/>
  <c r="CM6" i="39"/>
  <c r="BB132" i="39"/>
  <c r="DG148" i="39"/>
  <c r="BS5" i="39"/>
  <c r="CE5" i="39"/>
  <c r="CL5" i="39" s="1"/>
  <c r="BA61" i="39"/>
  <c r="BA75" i="39"/>
  <c r="DA156" i="39"/>
  <c r="AT156" i="39"/>
  <c r="AI156" i="39"/>
  <c r="BL156" i="39"/>
  <c r="X156" i="39"/>
  <c r="BW86" i="39"/>
  <c r="CP86" i="39" s="1"/>
  <c r="BE86" i="39"/>
  <c r="AI76" i="39"/>
  <c r="DA76" i="39"/>
  <c r="BL76" i="39"/>
  <c r="X76" i="39"/>
  <c r="AT76" i="39"/>
  <c r="AW85" i="39"/>
  <c r="BO85" i="39"/>
  <c r="CH85" i="39" s="1"/>
  <c r="BZ109" i="39"/>
  <c r="CS109" i="39" s="1"/>
  <c r="BH109" i="39"/>
  <c r="DN132" i="39"/>
  <c r="BT127" i="39"/>
  <c r="DI127" i="39"/>
  <c r="BB127" i="39"/>
  <c r="AQ127" i="39"/>
  <c r="BO142" i="39"/>
  <c r="CH142" i="39" s="1"/>
  <c r="AW142" i="39"/>
  <c r="BR162" i="39"/>
  <c r="CK162" i="39" s="1"/>
  <c r="AZ162" i="39"/>
  <c r="CA114" i="39"/>
  <c r="CM114" i="39"/>
  <c r="BT17" i="39"/>
  <c r="DE78" i="39"/>
  <c r="BN125" i="39"/>
  <c r="CG125" i="39" s="1"/>
  <c r="AV125" i="39"/>
  <c r="DC125" i="39"/>
  <c r="BI143" i="39"/>
  <c r="BG24" i="39"/>
  <c r="BY24" i="39"/>
  <c r="CR24" i="39" s="1"/>
  <c r="DN24" i="39"/>
  <c r="DA132" i="39"/>
  <c r="W78" i="39"/>
  <c r="Z23" i="39"/>
  <c r="AA23" i="39" s="1"/>
  <c r="Y23" i="39"/>
  <c r="AV47" i="39"/>
  <c r="BN47" i="39"/>
  <c r="CG47" i="39" s="1"/>
  <c r="BH149" i="39"/>
  <c r="DO149" i="39"/>
  <c r="BZ149" i="39"/>
  <c r="CS149" i="39" s="1"/>
  <c r="AV49" i="39"/>
  <c r="BN49" i="39"/>
  <c r="CG49" i="39" s="1"/>
  <c r="CE103" i="39"/>
  <c r="CL103" i="39" s="1"/>
  <c r="BS103" i="39"/>
  <c r="BU136" i="39"/>
  <c r="CN136" i="39" s="1"/>
  <c r="BC136" i="39"/>
  <c r="DJ136" i="39"/>
  <c r="BR155" i="39"/>
  <c r="CK155" i="39" s="1"/>
  <c r="AZ155" i="39"/>
  <c r="BY97" i="39"/>
  <c r="CR97" i="39" s="1"/>
  <c r="BG97" i="39"/>
  <c r="DN97" i="39"/>
  <c r="BU21" i="39"/>
  <c r="CN21" i="39" s="1"/>
  <c r="BC21" i="39"/>
  <c r="DJ21" i="39"/>
  <c r="BV52" i="39"/>
  <c r="CO52" i="39" s="1"/>
  <c r="BD52" i="39"/>
  <c r="DG46" i="39"/>
  <c r="AZ46" i="39"/>
  <c r="BR46" i="39"/>
  <c r="CK46" i="39" s="1"/>
  <c r="DD80" i="39"/>
  <c r="BM140" i="39"/>
  <c r="CF140" i="39" s="1"/>
  <c r="AU140" i="39"/>
  <c r="CL20" i="39"/>
  <c r="BS82" i="39"/>
  <c r="CE82" i="39"/>
  <c r="CL82" i="39" s="1"/>
  <c r="BB113" i="39"/>
  <c r="AQ113" i="39"/>
  <c r="BT113" i="39"/>
  <c r="CX143" i="39"/>
  <c r="DC143" i="39"/>
  <c r="DD143" i="39"/>
  <c r="DK143" i="39"/>
  <c r="CE33" i="39"/>
  <c r="BS33" i="39"/>
  <c r="BI106" i="39"/>
  <c r="BN164" i="39"/>
  <c r="CG164" i="39" s="1"/>
  <c r="AV164" i="39"/>
  <c r="DC25" i="39"/>
  <c r="AV25" i="39"/>
  <c r="BN25" i="39"/>
  <c r="CG25" i="39" s="1"/>
  <c r="DF83" i="39"/>
  <c r="BI4" i="39"/>
  <c r="CA39" i="39"/>
  <c r="CM39" i="39"/>
  <c r="CT39" i="39" s="1"/>
  <c r="DG37" i="39"/>
  <c r="BI117" i="39"/>
  <c r="CE122" i="39"/>
  <c r="CL122" i="39" s="1"/>
  <c r="BS122" i="39"/>
  <c r="DP75" i="39"/>
  <c r="BP28" i="39"/>
  <c r="CI28" i="39" s="1"/>
  <c r="AX28" i="39"/>
  <c r="DE28" i="39"/>
  <c r="CM31" i="39"/>
  <c r="CT31" i="39" s="1"/>
  <c r="CA31" i="39"/>
  <c r="AW74" i="39"/>
  <c r="BO74" i="39"/>
  <c r="CH74" i="39" s="1"/>
  <c r="AZ115" i="39"/>
  <c r="BR115" i="39"/>
  <c r="CK115" i="39" s="1"/>
  <c r="DE121" i="39"/>
  <c r="AX121" i="39"/>
  <c r="BP121" i="39"/>
  <c r="CI121" i="39" s="1"/>
  <c r="AF166" i="39"/>
  <c r="BA147" i="39"/>
  <c r="CA135" i="39"/>
  <c r="CM135" i="39"/>
  <c r="CT135" i="39" s="1"/>
  <c r="BU14" i="39"/>
  <c r="CN14" i="39" s="1"/>
  <c r="BC14" i="39"/>
  <c r="BV26" i="39"/>
  <c r="CO26" i="39" s="1"/>
  <c r="DK26" i="39"/>
  <c r="BD26" i="39"/>
  <c r="AV50" i="39"/>
  <c r="DC50" i="39"/>
  <c r="BN50" i="39"/>
  <c r="CG50" i="39" s="1"/>
  <c r="DG132" i="39"/>
  <c r="AY19" i="39"/>
  <c r="BQ19" i="39"/>
  <c r="CJ19" i="39" s="1"/>
  <c r="BW150" i="39"/>
  <c r="CP150" i="39" s="1"/>
  <c r="BE150" i="39"/>
  <c r="BN81" i="39"/>
  <c r="CG81" i="39" s="1"/>
  <c r="AV81" i="39"/>
  <c r="DH53" i="39"/>
  <c r="BD71" i="39"/>
  <c r="BV71" i="39"/>
  <c r="CO71" i="39" s="1"/>
  <c r="BH137" i="39"/>
  <c r="BZ137" i="39"/>
  <c r="CS137" i="39" s="1"/>
  <c r="AI125" i="39"/>
  <c r="X125" i="39"/>
  <c r="AT125" i="39"/>
  <c r="BL125" i="39"/>
  <c r="DA125" i="39"/>
  <c r="AX21" i="39"/>
  <c r="DE21" i="39"/>
  <c r="BP21" i="39"/>
  <c r="CI21" i="39" s="1"/>
  <c r="BZ71" i="39"/>
  <c r="CS71" i="39" s="1"/>
  <c r="BH71" i="39"/>
  <c r="AF111" i="39"/>
  <c r="CA58" i="39"/>
  <c r="CM58" i="39"/>
  <c r="DP10" i="39"/>
  <c r="BA41" i="39"/>
  <c r="BO44" i="39"/>
  <c r="CH44" i="39" s="1"/>
  <c r="DD44" i="39"/>
  <c r="AW44" i="39"/>
  <c r="CM53" i="39"/>
  <c r="CT53" i="39" s="1"/>
  <c r="CA53" i="39"/>
  <c r="CM104" i="39"/>
  <c r="CT104" i="39" s="1"/>
  <c r="CA104" i="39"/>
  <c r="DG130" i="39"/>
  <c r="BR130" i="39"/>
  <c r="CK130" i="39" s="1"/>
  <c r="AZ130" i="39"/>
  <c r="DB51" i="39"/>
  <c r="AU51" i="39"/>
  <c r="BM51" i="39"/>
  <c r="CF51" i="39" s="1"/>
  <c r="BX157" i="39"/>
  <c r="CQ157" i="39" s="1"/>
  <c r="DM157" i="39"/>
  <c r="BF157" i="39"/>
  <c r="BI90" i="39"/>
  <c r="BA73" i="39"/>
  <c r="AY32" i="39"/>
  <c r="BS34" i="39"/>
  <c r="CE34" i="39"/>
  <c r="BX84" i="39"/>
  <c r="CQ84" i="39" s="1"/>
  <c r="DM84" i="39"/>
  <c r="BF84" i="39"/>
  <c r="BV137" i="39"/>
  <c r="CO137" i="39" s="1"/>
  <c r="BD137" i="39"/>
  <c r="BE151" i="39"/>
  <c r="BW151" i="39"/>
  <c r="CP151" i="39" s="1"/>
  <c r="DL151" i="39"/>
  <c r="BS3" i="39"/>
  <c r="CE3" i="39"/>
  <c r="BI6" i="39"/>
  <c r="DH75" i="39"/>
  <c r="BN95" i="39"/>
  <c r="CG95" i="39" s="1"/>
  <c r="BC156" i="39"/>
  <c r="DJ156" i="39"/>
  <c r="BU156" i="39"/>
  <c r="CN156" i="39" s="1"/>
  <c r="BG86" i="39"/>
  <c r="BY86" i="39"/>
  <c r="CR86" i="39" s="1"/>
  <c r="DB76" i="39"/>
  <c r="BM76" i="39"/>
  <c r="CF76" i="39" s="1"/>
  <c r="AU76" i="39"/>
  <c r="BP85" i="39"/>
  <c r="CI85" i="39" s="1"/>
  <c r="AX85" i="39"/>
  <c r="X109" i="39"/>
  <c r="BL109" i="39"/>
  <c r="AT109" i="39"/>
  <c r="AI109" i="39"/>
  <c r="BG132" i="39"/>
  <c r="DF127" i="39"/>
  <c r="AY127" i="39"/>
  <c r="BQ127" i="39"/>
  <c r="CJ127" i="39" s="1"/>
  <c r="AY142" i="39"/>
  <c r="BQ142" i="39"/>
  <c r="CJ142" i="39" s="1"/>
  <c r="BG162" i="39"/>
  <c r="BY162" i="39"/>
  <c r="CR162" i="39" s="1"/>
  <c r="DH107" i="39"/>
  <c r="AY125" i="39"/>
  <c r="DF125" i="39"/>
  <c r="BQ125" i="39"/>
  <c r="CJ125" i="39" s="1"/>
  <c r="DB24" i="39"/>
  <c r="BM24" i="39"/>
  <c r="CF24" i="39" s="1"/>
  <c r="AU24" i="39"/>
  <c r="BL132" i="39"/>
  <c r="AU47" i="39"/>
  <c r="BM47" i="39"/>
  <c r="CF47" i="39" s="1"/>
  <c r="BI134" i="39"/>
  <c r="DJ149" i="39"/>
  <c r="BU149" i="39"/>
  <c r="CN149" i="39" s="1"/>
  <c r="BC149" i="39"/>
  <c r="DB128" i="39"/>
  <c r="CA15" i="39"/>
  <c r="CM15" i="39"/>
  <c r="AZ49" i="39"/>
  <c r="BR49" i="39"/>
  <c r="CK49" i="39" s="1"/>
  <c r="CX108" i="39"/>
  <c r="DE108" i="39"/>
  <c r="DA108" i="39"/>
  <c r="DK136" i="39"/>
  <c r="BD136" i="39"/>
  <c r="BV136" i="39"/>
  <c r="CO136" i="39" s="1"/>
  <c r="CA148" i="39"/>
  <c r="CM148" i="39"/>
  <c r="CT148" i="39" s="1"/>
  <c r="BH97" i="39"/>
  <c r="DO97" i="39"/>
  <c r="BZ97" i="39"/>
  <c r="CS97" i="39" s="1"/>
  <c r="BV21" i="39"/>
  <c r="CO21" i="39" s="1"/>
  <c r="BD21" i="39"/>
  <c r="DK21" i="39"/>
  <c r="BW52" i="39"/>
  <c r="CP52" i="39" s="1"/>
  <c r="BE52" i="39"/>
  <c r="BT46" i="39"/>
  <c r="DI46" i="39"/>
  <c r="BB46" i="39"/>
  <c r="AQ46" i="39"/>
  <c r="DM77" i="39"/>
  <c r="BU140" i="39"/>
  <c r="CN140" i="39" s="1"/>
  <c r="BC140" i="39"/>
  <c r="AU102" i="39"/>
  <c r="BM102" i="39"/>
  <c r="CF102" i="39" s="1"/>
  <c r="CX36" i="39"/>
  <c r="DJ36" i="39"/>
  <c r="DI36" i="39"/>
  <c r="BU113" i="39"/>
  <c r="CN113" i="39" s="1"/>
  <c r="BC113" i="39"/>
  <c r="DD128" i="39"/>
  <c r="DG18" i="39"/>
  <c r="W88" i="39"/>
  <c r="AA33" i="39"/>
  <c r="Z33" i="39"/>
  <c r="Y33" i="39"/>
  <c r="AY164" i="39"/>
  <c r="BQ164" i="39"/>
  <c r="CJ164" i="39" s="1"/>
  <c r="DE25" i="39"/>
  <c r="AX25" i="39"/>
  <c r="BP25" i="39"/>
  <c r="CI25" i="39" s="1"/>
  <c r="BQ83" i="39"/>
  <c r="CJ83" i="39" s="1"/>
  <c r="BI39" i="39"/>
  <c r="AT60" i="39"/>
  <c r="AI60" i="39"/>
  <c r="BL60" i="39"/>
  <c r="X60" i="39"/>
  <c r="DE132" i="39"/>
  <c r="BV32" i="39"/>
  <c r="CO32" i="39" s="1"/>
  <c r="BQ28" i="39"/>
  <c r="CJ28" i="39" s="1"/>
  <c r="DF28" i="39"/>
  <c r="AY28" i="39"/>
  <c r="BR74" i="39"/>
  <c r="CK74" i="39" s="1"/>
  <c r="AZ74" i="39"/>
  <c r="BB115" i="39"/>
  <c r="AQ115" i="39"/>
  <c r="BT115" i="39"/>
  <c r="DK121" i="39"/>
  <c r="BD121" i="39"/>
  <c r="BV121" i="39"/>
  <c r="CO121" i="39" s="1"/>
  <c r="BD14" i="39"/>
  <c r="BV14" i="39"/>
  <c r="CO14" i="39" s="1"/>
  <c r="CE10" i="39"/>
  <c r="CL10" i="39" s="1"/>
  <c r="BS10" i="39"/>
  <c r="BG26" i="39"/>
  <c r="BY26" i="39"/>
  <c r="CR26" i="39" s="1"/>
  <c r="DN26" i="39"/>
  <c r="AW50" i="39"/>
  <c r="BO50" i="39"/>
  <c r="CH50" i="39" s="1"/>
  <c r="DD50" i="39"/>
  <c r="CA131" i="39"/>
  <c r="CM131" i="39"/>
  <c r="CT131" i="39" s="1"/>
  <c r="DP70" i="39"/>
  <c r="BX150" i="39"/>
  <c r="CQ150" i="39" s="1"/>
  <c r="BF150" i="39"/>
  <c r="BP81" i="39"/>
  <c r="CI81" i="39" s="1"/>
  <c r="AX81" i="39"/>
  <c r="CX96" i="39"/>
  <c r="DJ96" i="39"/>
  <c r="DO157" i="39"/>
  <c r="BH157" i="39"/>
  <c r="BZ157" i="39"/>
  <c r="CS157" i="39" s="1"/>
  <c r="BW24" i="39"/>
  <c r="CP24" i="39" s="1"/>
  <c r="DL24" i="39"/>
  <c r="BE24" i="39"/>
  <c r="CA143" i="39"/>
  <c r="CM143" i="39"/>
  <c r="CT143" i="39" s="1"/>
  <c r="BP113" i="39"/>
  <c r="CI113" i="39" s="1"/>
  <c r="AX113" i="39"/>
  <c r="BN84" i="39"/>
  <c r="CG84" i="39" s="1"/>
  <c r="DC84" i="39"/>
  <c r="AV84" i="39"/>
  <c r="BP44" i="39"/>
  <c r="CI44" i="39" s="1"/>
  <c r="DE44" i="39"/>
  <c r="AX44" i="39"/>
  <c r="DI130" i="39"/>
  <c r="BT130" i="39"/>
  <c r="AQ130" i="39"/>
  <c r="BB130" i="39"/>
  <c r="BO154" i="39"/>
  <c r="CH154" i="39" s="1"/>
  <c r="AW154" i="39"/>
  <c r="DD154" i="39"/>
  <c r="DD29" i="39"/>
  <c r="DC51" i="39"/>
  <c r="AV51" i="39"/>
  <c r="BN51" i="39"/>
  <c r="CG51" i="39" s="1"/>
  <c r="DE64" i="39"/>
  <c r="CZ137" i="39"/>
  <c r="CX137" i="39" s="1"/>
  <c r="BP157" i="39"/>
  <c r="CI157" i="39" s="1"/>
  <c r="DE157" i="39"/>
  <c r="AX157" i="39"/>
  <c r="BC158" i="39"/>
  <c r="BU158" i="39"/>
  <c r="CN158" i="39" s="1"/>
  <c r="DJ158" i="39"/>
  <c r="CA120" i="39"/>
  <c r="CM120" i="39"/>
  <c r="CT120" i="39" s="1"/>
  <c r="DN84" i="39"/>
  <c r="BY84" i="39"/>
  <c r="CR84" i="39" s="1"/>
  <c r="BG84" i="39"/>
  <c r="BW137" i="39"/>
  <c r="CP137" i="39" s="1"/>
  <c r="BE137" i="39"/>
  <c r="BB151" i="39"/>
  <c r="BT151" i="39"/>
  <c r="AQ151" i="39"/>
  <c r="DI151" i="39"/>
  <c r="BP159" i="39"/>
  <c r="CI159" i="39" s="1"/>
  <c r="DE159" i="39"/>
  <c r="AX159" i="39"/>
  <c r="DH5" i="39"/>
  <c r="BV156" i="39"/>
  <c r="CO156" i="39" s="1"/>
  <c r="BD156" i="39"/>
  <c r="DK156" i="39"/>
  <c r="CE18" i="39"/>
  <c r="BS18" i="39"/>
  <c r="CM48" i="39"/>
  <c r="CA48" i="39"/>
  <c r="AI57" i="39"/>
  <c r="BX86" i="39"/>
  <c r="CQ86" i="39" s="1"/>
  <c r="BF86" i="39"/>
  <c r="CA82" i="39"/>
  <c r="CM82" i="39"/>
  <c r="CT82" i="39" s="1"/>
  <c r="AW76" i="39"/>
  <c r="DD76" i="39"/>
  <c r="BO76" i="39"/>
  <c r="CH76" i="39" s="1"/>
  <c r="DI85" i="39"/>
  <c r="BB85" i="39"/>
  <c r="BT85" i="39"/>
  <c r="AQ85" i="39"/>
  <c r="BM109" i="39"/>
  <c r="CF109" i="39" s="1"/>
  <c r="AU109" i="39"/>
  <c r="BY132" i="39"/>
  <c r="CR132" i="39" s="1"/>
  <c r="DG127" i="39"/>
  <c r="AZ127" i="39"/>
  <c r="BR127" i="39"/>
  <c r="CK127" i="39" s="1"/>
  <c r="BR142" i="39"/>
  <c r="CK142" i="39" s="1"/>
  <c r="AZ142" i="39"/>
  <c r="AV162" i="39"/>
  <c r="BN162" i="39"/>
  <c r="CG162" i="39" s="1"/>
  <c r="CM160" i="39"/>
  <c r="CT160" i="39" s="1"/>
  <c r="CA160" i="39"/>
  <c r="DH7" i="39"/>
  <c r="DL125" i="39"/>
  <c r="BE125" i="39"/>
  <c r="BW125" i="39"/>
  <c r="CP125" i="39" s="1"/>
  <c r="BN24" i="39"/>
  <c r="CG24" i="39" s="1"/>
  <c r="AV24" i="39"/>
  <c r="DC24" i="39"/>
  <c r="AT23" i="39"/>
  <c r="BP47" i="39"/>
  <c r="CI47" i="39" s="1"/>
  <c r="AX47" i="39"/>
  <c r="DC83" i="39"/>
  <c r="DH90" i="39"/>
  <c r="CM134" i="39"/>
  <c r="CT134" i="39" s="1"/>
  <c r="CA134" i="39"/>
  <c r="BV149" i="39"/>
  <c r="CO149" i="39" s="1"/>
  <c r="DK149" i="39"/>
  <c r="BD149" i="39"/>
  <c r="DD37" i="39"/>
  <c r="W61" i="39"/>
  <c r="Z6" i="39"/>
  <c r="Y6" i="39"/>
  <c r="DP15" i="39"/>
  <c r="BA35" i="39"/>
  <c r="BB49" i="39"/>
  <c r="AQ49" i="39"/>
  <c r="BT49" i="39"/>
  <c r="AH111" i="39"/>
  <c r="BP136" i="39"/>
  <c r="CI136" i="39" s="1"/>
  <c r="DE136" i="39"/>
  <c r="AX136" i="39"/>
  <c r="DB124" i="39"/>
  <c r="W21" i="39"/>
  <c r="DA21" i="39"/>
  <c r="BL21" i="39"/>
  <c r="AI21" i="39"/>
  <c r="X21" i="39"/>
  <c r="AT21" i="39"/>
  <c r="BX52" i="39"/>
  <c r="CQ52" i="39" s="1"/>
  <c r="BF52" i="39"/>
  <c r="DL46" i="39"/>
  <c r="BE46" i="39"/>
  <c r="BW46" i="39"/>
  <c r="CP46" i="39" s="1"/>
  <c r="BD140" i="39"/>
  <c r="BV140" i="39"/>
  <c r="CO140" i="39" s="1"/>
  <c r="AI102" i="39"/>
  <c r="AT102" i="39"/>
  <c r="X102" i="39"/>
  <c r="BL102" i="39"/>
  <c r="CZ47" i="39"/>
  <c r="CX47" i="39" s="1"/>
  <c r="BF113" i="39"/>
  <c r="BX113" i="39"/>
  <c r="CQ113" i="39" s="1"/>
  <c r="CA119" i="39"/>
  <c r="CM119" i="39"/>
  <c r="CT119" i="39" s="1"/>
  <c r="BU164" i="39"/>
  <c r="CN164" i="39" s="1"/>
  <c r="BC164" i="39"/>
  <c r="BQ25" i="39"/>
  <c r="CJ25" i="39" s="1"/>
  <c r="DF25" i="39"/>
  <c r="AY25" i="39"/>
  <c r="BI36" i="39"/>
  <c r="AU60" i="39"/>
  <c r="BM60" i="39"/>
  <c r="CF60" i="39" s="1"/>
  <c r="AX132" i="39"/>
  <c r="BD32" i="39"/>
  <c r="DG64" i="39"/>
  <c r="BA122" i="39"/>
  <c r="BR28" i="39"/>
  <c r="CK28" i="39" s="1"/>
  <c r="DG28" i="39"/>
  <c r="AZ28" i="39"/>
  <c r="DK82" i="39"/>
  <c r="BT74" i="39"/>
  <c r="AQ74" i="39"/>
  <c r="BB74" i="39"/>
  <c r="BC115" i="39"/>
  <c r="BU115" i="39"/>
  <c r="CN115" i="39" s="1"/>
  <c r="DN124" i="39"/>
  <c r="DM121" i="39"/>
  <c r="BX121" i="39"/>
  <c r="CQ121" i="39" s="1"/>
  <c r="BF121" i="39"/>
  <c r="BE98" i="39"/>
  <c r="DP27" i="39"/>
  <c r="BB32" i="39"/>
  <c r="BE14" i="39"/>
  <c r="BW14" i="39"/>
  <c r="CP14" i="39" s="1"/>
  <c r="DH10" i="39"/>
  <c r="DO26" i="39"/>
  <c r="BZ26" i="39"/>
  <c r="CS26" i="39" s="1"/>
  <c r="BH26" i="39"/>
  <c r="BP50" i="39"/>
  <c r="CI50" i="39" s="1"/>
  <c r="AX50" i="39"/>
  <c r="DE50" i="39"/>
  <c r="DC62" i="39"/>
  <c r="AV62" i="39"/>
  <c r="BN62" i="39"/>
  <c r="CG62" i="39" s="1"/>
  <c r="CZ74" i="39"/>
  <c r="CX74" i="39" s="1"/>
  <c r="BI70" i="39"/>
  <c r="BZ150" i="39"/>
  <c r="CS150" i="39" s="1"/>
  <c r="BH150" i="39"/>
  <c r="CE118" i="39"/>
  <c r="BS118" i="39"/>
  <c r="AZ81" i="39"/>
  <c r="BR81" i="39"/>
  <c r="CK81" i="39" s="1"/>
  <c r="DG128" i="39"/>
  <c r="DB117" i="39"/>
  <c r="BB52" i="39"/>
  <c r="AQ52" i="39"/>
  <c r="BT52" i="39"/>
  <c r="BH81" i="39"/>
  <c r="BZ81" i="39"/>
  <c r="CS81" i="39" s="1"/>
  <c r="DO81" i="39"/>
  <c r="BW85" i="39"/>
  <c r="CP85" i="39" s="1"/>
  <c r="BE85" i="39"/>
  <c r="BV155" i="39"/>
  <c r="CO155" i="39" s="1"/>
  <c r="BD155" i="39"/>
  <c r="BW130" i="39"/>
  <c r="CP130" i="39" s="1"/>
  <c r="DL130" i="39"/>
  <c r="BE130" i="39"/>
  <c r="DM132" i="39"/>
  <c r="AT154" i="39"/>
  <c r="DA154" i="39"/>
  <c r="AI154" i="39"/>
  <c r="X154" i="39"/>
  <c r="BL154" i="39"/>
  <c r="DE3" i="39"/>
  <c r="BO51" i="39"/>
  <c r="CH51" i="39" s="1"/>
  <c r="DD51" i="39"/>
  <c r="AW51" i="39"/>
  <c r="DJ157" i="39"/>
  <c r="BU157" i="39"/>
  <c r="CN157" i="39" s="1"/>
  <c r="BC157" i="39"/>
  <c r="DH163" i="39"/>
  <c r="CA165" i="39"/>
  <c r="BP158" i="39"/>
  <c r="CI158" i="39" s="1"/>
  <c r="DE158" i="39"/>
  <c r="AX158" i="39"/>
  <c r="BA34" i="39"/>
  <c r="AD111" i="39"/>
  <c r="BH84" i="39"/>
  <c r="DO84" i="39"/>
  <c r="BZ84" i="39"/>
  <c r="CS84" i="39" s="1"/>
  <c r="BG137" i="39"/>
  <c r="BY137" i="39"/>
  <c r="CR137" i="39" s="1"/>
  <c r="DJ151" i="39"/>
  <c r="BC151" i="39"/>
  <c r="BU151" i="39"/>
  <c r="CN151" i="39" s="1"/>
  <c r="DC159" i="39"/>
  <c r="AV159" i="39"/>
  <c r="BN159" i="39"/>
  <c r="CG159" i="39" s="1"/>
  <c r="W60" i="39"/>
  <c r="Z5" i="39"/>
  <c r="AA5" i="39" s="1"/>
  <c r="Y5" i="39"/>
  <c r="CE64" i="39"/>
  <c r="BS64" i="39"/>
  <c r="BB156" i="39"/>
  <c r="DI156" i="39"/>
  <c r="AQ156" i="39"/>
  <c r="BT156" i="39"/>
  <c r="DA18" i="39"/>
  <c r="BI48" i="39"/>
  <c r="AI86" i="39"/>
  <c r="DA86" i="39"/>
  <c r="X86" i="39"/>
  <c r="BL86" i="39"/>
  <c r="AT86" i="39"/>
  <c r="BI82" i="39"/>
  <c r="BP76" i="39"/>
  <c r="CI76" i="39" s="1"/>
  <c r="DE76" i="39"/>
  <c r="AX76" i="39"/>
  <c r="BZ85" i="39"/>
  <c r="CS85" i="39" s="1"/>
  <c r="BH85" i="39"/>
  <c r="BN109" i="39"/>
  <c r="CG109" i="39" s="1"/>
  <c r="AV109" i="39"/>
  <c r="BU127" i="39"/>
  <c r="CN127" i="39" s="1"/>
  <c r="BC127" i="39"/>
  <c r="DJ127" i="39"/>
  <c r="BZ142" i="39"/>
  <c r="CS142" i="39" s="1"/>
  <c r="BH142" i="39"/>
  <c r="AW162" i="39"/>
  <c r="BO162" i="39"/>
  <c r="CH162" i="39" s="1"/>
  <c r="CE7" i="39"/>
  <c r="CL7" i="39" s="1"/>
  <c r="BS7" i="39"/>
  <c r="DO125" i="39"/>
  <c r="BZ125" i="39"/>
  <c r="CS125" i="39" s="1"/>
  <c r="BH125" i="39"/>
  <c r="AX24" i="39"/>
  <c r="BP24" i="39"/>
  <c r="CI24" i="39" s="1"/>
  <c r="DE24" i="39"/>
  <c r="AE56" i="39"/>
  <c r="BB47" i="39"/>
  <c r="AQ47" i="39"/>
  <c r="BT47" i="39"/>
  <c r="BA90" i="39"/>
  <c r="DP134" i="39"/>
  <c r="AU149" i="39"/>
  <c r="DB149" i="39"/>
  <c r="BM149" i="39"/>
  <c r="CF149" i="39" s="1"/>
  <c r="CE6" i="39"/>
  <c r="BS6" i="39"/>
  <c r="BI15" i="39"/>
  <c r="BU49" i="39"/>
  <c r="CN49" i="39" s="1"/>
  <c r="BC49" i="39"/>
  <c r="DB83" i="39"/>
  <c r="DO136" i="39"/>
  <c r="BH136" i="39"/>
  <c r="BZ136" i="39"/>
  <c r="CS136" i="39" s="1"/>
  <c r="BA13" i="39"/>
  <c r="DB21" i="39"/>
  <c r="BM21" i="39"/>
  <c r="CF21" i="39" s="1"/>
  <c r="AU21" i="39"/>
  <c r="AW52" i="39"/>
  <c r="BO52" i="39"/>
  <c r="CH52" i="39" s="1"/>
  <c r="BF46" i="39"/>
  <c r="DM46" i="39"/>
  <c r="BX46" i="39"/>
  <c r="CQ46" i="39" s="1"/>
  <c r="DG124" i="39"/>
  <c r="CA139" i="39"/>
  <c r="CM139" i="39"/>
  <c r="BZ140" i="39"/>
  <c r="CS140" i="39" s="1"/>
  <c r="BH140" i="39"/>
  <c r="AY161" i="39"/>
  <c r="BQ161" i="39"/>
  <c r="CJ161" i="39" s="1"/>
  <c r="AV102" i="39"/>
  <c r="BN102" i="39"/>
  <c r="CG102" i="39" s="1"/>
  <c r="BA82" i="39"/>
  <c r="BG113" i="39"/>
  <c r="BY113" i="39"/>
  <c r="CR113" i="39" s="1"/>
  <c r="DE144" i="39"/>
  <c r="CZ161" i="39"/>
  <c r="CX161" i="39" s="1"/>
  <c r="CZ113" i="39"/>
  <c r="CX113" i="39" s="1"/>
  <c r="BD164" i="39"/>
  <c r="BV164" i="39"/>
  <c r="CO164" i="39" s="1"/>
  <c r="BR25" i="39"/>
  <c r="CK25" i="39" s="1"/>
  <c r="AZ25" i="39"/>
  <c r="DG25" i="39"/>
  <c r="BU60" i="39"/>
  <c r="CN60" i="39" s="1"/>
  <c r="BC60" i="39"/>
  <c r="BP132" i="39"/>
  <c r="CI132" i="39" s="1"/>
  <c r="CE4" i="39"/>
  <c r="BS4" i="39"/>
  <c r="DI28" i="39"/>
  <c r="AQ28" i="39"/>
  <c r="BT28" i="39"/>
  <c r="BB28" i="39"/>
  <c r="BV74" i="39"/>
  <c r="CO74" i="39" s="1"/>
  <c r="BD74" i="39"/>
  <c r="BM95" i="39"/>
  <c r="CF95" i="39" s="1"/>
  <c r="BG115" i="39"/>
  <c r="BY115" i="39"/>
  <c r="CR115" i="39" s="1"/>
  <c r="BS114" i="39"/>
  <c r="CE114" i="39"/>
  <c r="BG121" i="39"/>
  <c r="BY121" i="39"/>
  <c r="CR121" i="39" s="1"/>
  <c r="DN121" i="39"/>
  <c r="BI135" i="39"/>
  <c r="CA27" i="39"/>
  <c r="CM27" i="39"/>
  <c r="CL72" i="39"/>
  <c r="BN14" i="39"/>
  <c r="CG14" i="39" s="1"/>
  <c r="AV14" i="39"/>
  <c r="W65" i="39"/>
  <c r="Z10" i="39"/>
  <c r="AA10" i="39" s="1"/>
  <c r="Y10" i="39"/>
  <c r="DI26" i="39"/>
  <c r="AQ26" i="39"/>
  <c r="BT26" i="39"/>
  <c r="BB26" i="39"/>
  <c r="BD50" i="39"/>
  <c r="BV50" i="39"/>
  <c r="CO50" i="39" s="1"/>
  <c r="DK50" i="39"/>
  <c r="W165" i="39"/>
  <c r="AA110" i="39"/>
  <c r="Z110" i="39"/>
  <c r="Y110" i="39"/>
  <c r="AW62" i="39"/>
  <c r="BO62" i="39"/>
  <c r="CH62" i="39" s="1"/>
  <c r="AI89" i="39"/>
  <c r="AT89" i="39"/>
  <c r="DA89" i="39"/>
  <c r="X89" i="39"/>
  <c r="BL89" i="39"/>
  <c r="CM70" i="39"/>
  <c r="CT70" i="39" s="1"/>
  <c r="CA70" i="39"/>
  <c r="DP147" i="39"/>
  <c r="BL150" i="39"/>
  <c r="AI150" i="39"/>
  <c r="X150" i="39"/>
  <c r="AT150" i="39"/>
  <c r="DG3" i="39"/>
  <c r="AT81" i="39"/>
  <c r="X81" i="39"/>
  <c r="AI81" i="39"/>
  <c r="BL81" i="39"/>
  <c r="AW71" i="39"/>
  <c r="BO71" i="39"/>
  <c r="CH71" i="39" s="1"/>
  <c r="BD130" i="39"/>
  <c r="DK130" i="39"/>
  <c r="BV130" i="39"/>
  <c r="CO130" i="39" s="1"/>
  <c r="CX124" i="39"/>
  <c r="DE124" i="39"/>
  <c r="CA145" i="39"/>
  <c r="CM145" i="39"/>
  <c r="DC44" i="39"/>
  <c r="AV44" i="39"/>
  <c r="BN44" i="39"/>
  <c r="CG44" i="39" s="1"/>
  <c r="DL33" i="39"/>
  <c r="DG154" i="39"/>
  <c r="AZ154" i="39"/>
  <c r="BR154" i="39"/>
  <c r="CK154" i="39" s="1"/>
  <c r="CE45" i="39"/>
  <c r="CL45" i="39" s="1"/>
  <c r="BS45" i="39"/>
  <c r="AX51" i="39"/>
  <c r="DE51" i="39"/>
  <c r="BP51" i="39"/>
  <c r="CI51" i="39" s="1"/>
  <c r="DP67" i="39"/>
  <c r="AV157" i="39"/>
  <c r="BN157" i="39"/>
  <c r="CG157" i="39" s="1"/>
  <c r="DC157" i="39"/>
  <c r="CA122" i="39"/>
  <c r="CM122" i="39"/>
  <c r="CT122" i="39" s="1"/>
  <c r="BS163" i="39"/>
  <c r="CE163" i="39"/>
  <c r="CL163" i="39" s="1"/>
  <c r="DB158" i="39"/>
  <c r="BM158" i="39"/>
  <c r="CF158" i="39" s="1"/>
  <c r="AU158" i="39"/>
  <c r="DD64" i="39"/>
  <c r="AV137" i="39"/>
  <c r="BN137" i="39"/>
  <c r="CG137" i="39" s="1"/>
  <c r="DA151" i="39"/>
  <c r="X151" i="39"/>
  <c r="AT151" i="39"/>
  <c r="AI151" i="39"/>
  <c r="BL151" i="39"/>
  <c r="DL159" i="39"/>
  <c r="BW159" i="39"/>
  <c r="CP159" i="39" s="1"/>
  <c r="BE159" i="39"/>
  <c r="BW156" i="39"/>
  <c r="CP156" i="39" s="1"/>
  <c r="DL156" i="39"/>
  <c r="BE156" i="39"/>
  <c r="BN86" i="39"/>
  <c r="CG86" i="39" s="1"/>
  <c r="AV86" i="39"/>
  <c r="AU85" i="39"/>
  <c r="BM85" i="39"/>
  <c r="CF85" i="39" s="1"/>
  <c r="AW109" i="39"/>
  <c r="BO109" i="39"/>
  <c r="CH109" i="39" s="1"/>
  <c r="DM127" i="39"/>
  <c r="BF127" i="39"/>
  <c r="BX127" i="39"/>
  <c r="CQ127" i="39" s="1"/>
  <c r="AI142" i="39"/>
  <c r="AT142" i="39"/>
  <c r="BL142" i="39"/>
  <c r="X142" i="39"/>
  <c r="BD162" i="39"/>
  <c r="BV162" i="39"/>
  <c r="CO162" i="39" s="1"/>
  <c r="BI160" i="39"/>
  <c r="W62" i="39"/>
  <c r="Y7" i="39"/>
  <c r="Z7" i="39"/>
  <c r="AA7" i="39" s="1"/>
  <c r="BA107" i="39"/>
  <c r="DG125" i="39"/>
  <c r="AZ125" i="39"/>
  <c r="BR125" i="39"/>
  <c r="CK125" i="39" s="1"/>
  <c r="DF24" i="39"/>
  <c r="AY24" i="39"/>
  <c r="BQ24" i="39"/>
  <c r="CJ24" i="39" s="1"/>
  <c r="BU47" i="39"/>
  <c r="CN47" i="39" s="1"/>
  <c r="BC47" i="39"/>
  <c r="AV83" i="39"/>
  <c r="BS90" i="39"/>
  <c r="CE90" i="39"/>
  <c r="CL90" i="39" s="1"/>
  <c r="DF129" i="39"/>
  <c r="AY129" i="39"/>
  <c r="BQ129" i="39"/>
  <c r="CJ129" i="39" s="1"/>
  <c r="BN149" i="39"/>
  <c r="CG149" i="39" s="1"/>
  <c r="DC149" i="39"/>
  <c r="AV149" i="39"/>
  <c r="BA69" i="39"/>
  <c r="BD49" i="39"/>
  <c r="BV49" i="39"/>
  <c r="CO49" i="39" s="1"/>
  <c r="BA87" i="39"/>
  <c r="CX153" i="39"/>
  <c r="DL153" i="39"/>
  <c r="DI153" i="39"/>
  <c r="DG153" i="39"/>
  <c r="BN21" i="39"/>
  <c r="CG21" i="39" s="1"/>
  <c r="DC21" i="39"/>
  <c r="AV21" i="39"/>
  <c r="AX52" i="39"/>
  <c r="BP52" i="39"/>
  <c r="CI52" i="39" s="1"/>
  <c r="BO46" i="39"/>
  <c r="CH46" i="39" s="1"/>
  <c r="DD46" i="39"/>
  <c r="AW46" i="39"/>
  <c r="AV161" i="39"/>
  <c r="BN161" i="39"/>
  <c r="CG161" i="39" s="1"/>
  <c r="BO102" i="39"/>
  <c r="CH102" i="39" s="1"/>
  <c r="AW102" i="39"/>
  <c r="AU79" i="39"/>
  <c r="DB79" i="39"/>
  <c r="BM79" i="39"/>
  <c r="CF79" i="39" s="1"/>
  <c r="BX11" i="39"/>
  <c r="CQ11" i="39" s="1"/>
  <c r="BF11" i="39"/>
  <c r="DM11" i="39"/>
  <c r="BB23" i="39"/>
  <c r="BH113" i="39"/>
  <c r="BZ113" i="39"/>
  <c r="CS113" i="39" s="1"/>
  <c r="W72" i="39"/>
  <c r="Z17" i="39"/>
  <c r="AA17" i="39" s="1"/>
  <c r="Y17" i="39"/>
  <c r="BI69" i="39"/>
  <c r="DP119" i="39"/>
  <c r="DL25" i="39"/>
  <c r="BE25" i="39"/>
  <c r="BW25" i="39"/>
  <c r="CP25" i="39" s="1"/>
  <c r="BN60" i="39"/>
  <c r="CG60" i="39" s="1"/>
  <c r="AV60" i="39"/>
  <c r="BP126" i="39"/>
  <c r="CI126" i="39" s="1"/>
  <c r="AX126" i="39"/>
  <c r="DE126" i="39"/>
  <c r="BC8" i="39"/>
  <c r="BU8" i="39"/>
  <c r="CN8" i="39" s="1"/>
  <c r="DJ8" i="39"/>
  <c r="DH122" i="39"/>
  <c r="W59" i="39"/>
  <c r="Z4" i="39"/>
  <c r="AA4" i="39" s="1"/>
  <c r="Y4" i="39"/>
  <c r="DJ28" i="39"/>
  <c r="BU28" i="39"/>
  <c r="CN28" i="39" s="1"/>
  <c r="BC28" i="39"/>
  <c r="BE74" i="39"/>
  <c r="DL74" i="39"/>
  <c r="BW74" i="39"/>
  <c r="CP74" i="39" s="1"/>
  <c r="AU95" i="39"/>
  <c r="BH115" i="39"/>
  <c r="BZ115" i="39"/>
  <c r="CS115" i="39" s="1"/>
  <c r="DH114" i="39"/>
  <c r="BH121" i="39"/>
  <c r="BZ121" i="39"/>
  <c r="CS121" i="39" s="1"/>
  <c r="DO121" i="39"/>
  <c r="BW98" i="39"/>
  <c r="CP98" i="39" s="1"/>
  <c r="BA144" i="39"/>
  <c r="BI27" i="39"/>
  <c r="BS72" i="39"/>
  <c r="BT32" i="39"/>
  <c r="DB143" i="39"/>
  <c r="BO14" i="39"/>
  <c r="CH14" i="39" s="1"/>
  <c r="AW14" i="39"/>
  <c r="X26" i="39"/>
  <c r="W26" i="39"/>
  <c r="BL26" i="39"/>
  <c r="AI26" i="39"/>
  <c r="DA26" i="39"/>
  <c r="AT26" i="39"/>
  <c r="BW50" i="39"/>
  <c r="CP50" i="39" s="1"/>
  <c r="BE50" i="39"/>
  <c r="DL50" i="39"/>
  <c r="BQ62" i="39"/>
  <c r="CJ62" i="39" s="1"/>
  <c r="AY62" i="39"/>
  <c r="AU89" i="39"/>
  <c r="DB89" i="39"/>
  <c r="BM89" i="39"/>
  <c r="CF89" i="39" s="1"/>
  <c r="AX150" i="39"/>
  <c r="BP150" i="39"/>
  <c r="CI150" i="39" s="1"/>
  <c r="BA118" i="39"/>
  <c r="AU81" i="39"/>
  <c r="BM81" i="39"/>
  <c r="CF81" i="39" s="1"/>
  <c r="BS123" i="39"/>
  <c r="DJ124" i="39"/>
  <c r="AZ47" i="39"/>
  <c r="BR47" i="39"/>
  <c r="CK47" i="39" s="1"/>
  <c r="BW162" i="39"/>
  <c r="CP162" i="39" s="1"/>
  <c r="BE162" i="39"/>
  <c r="BS12" i="39"/>
  <c r="CE12" i="39"/>
  <c r="DF44" i="39"/>
  <c r="BQ44" i="39"/>
  <c r="CJ44" i="39" s="1"/>
  <c r="AY44" i="39"/>
  <c r="DC144" i="39"/>
  <c r="CA3" i="39"/>
  <c r="CM3" i="39"/>
  <c r="BH154" i="39"/>
  <c r="DO154" i="39"/>
  <c r="BZ154" i="39"/>
  <c r="CS154" i="39" s="1"/>
  <c r="DI157" i="39"/>
  <c r="BB157" i="39"/>
  <c r="BT157" i="39"/>
  <c r="AQ157" i="39"/>
  <c r="BI122" i="39"/>
  <c r="DD158" i="39"/>
  <c r="BO158" i="39"/>
  <c r="CH158" i="39" s="1"/>
  <c r="AW158" i="39"/>
  <c r="W89" i="39"/>
  <c r="AA34" i="39"/>
  <c r="Z34" i="39"/>
  <c r="Y34" i="39"/>
  <c r="AW137" i="39"/>
  <c r="BO137" i="39"/>
  <c r="CH137" i="39" s="1"/>
  <c r="BN151" i="39"/>
  <c r="CG151" i="39" s="1"/>
  <c r="AV151" i="39"/>
  <c r="DC151" i="39"/>
  <c r="BS36" i="39"/>
  <c r="CE36" i="39"/>
  <c r="CL36" i="39" s="1"/>
  <c r="DB159" i="39"/>
  <c r="AU159" i="39"/>
  <c r="BM159" i="39"/>
  <c r="CF159" i="39" s="1"/>
  <c r="BA5" i="39"/>
  <c r="BA99" i="39"/>
  <c r="DM156" i="39"/>
  <c r="BF156" i="39"/>
  <c r="BX156" i="39"/>
  <c r="CQ156" i="39" s="1"/>
  <c r="W73" i="39"/>
  <c r="Y18" i="39"/>
  <c r="Z18" i="39"/>
  <c r="AA18" i="39" s="1"/>
  <c r="BI12" i="39"/>
  <c r="AW86" i="39"/>
  <c r="BO86" i="39"/>
  <c r="CH86" i="39" s="1"/>
  <c r="AV85" i="39"/>
  <c r="BN85" i="39"/>
  <c r="CG85" i="39" s="1"/>
  <c r="BI93" i="39"/>
  <c r="AX109" i="39"/>
  <c r="BP109" i="39"/>
  <c r="CI109" i="39" s="1"/>
  <c r="X127" i="39"/>
  <c r="DA127" i="39"/>
  <c r="BL127" i="39"/>
  <c r="AT127" i="39"/>
  <c r="AI127" i="39"/>
  <c r="BM142" i="39"/>
  <c r="CF142" i="39" s="1"/>
  <c r="AU142" i="39"/>
  <c r="BH162" i="39"/>
  <c r="BZ162" i="39"/>
  <c r="CS162" i="39" s="1"/>
  <c r="DO162" i="39"/>
  <c r="DH133" i="39"/>
  <c r="CE40" i="39"/>
  <c r="BS40" i="39"/>
  <c r="CA59" i="39"/>
  <c r="CM59" i="39"/>
  <c r="CT59" i="39" s="1"/>
  <c r="BL98" i="39"/>
  <c r="BS107" i="39"/>
  <c r="CE107" i="39"/>
  <c r="CL107" i="39" s="1"/>
  <c r="BU125" i="39"/>
  <c r="CN125" i="39" s="1"/>
  <c r="DJ125" i="39"/>
  <c r="BC125" i="39"/>
  <c r="BB24" i="39"/>
  <c r="BT24" i="39"/>
  <c r="AQ24" i="39"/>
  <c r="DI24" i="39"/>
  <c r="BR17" i="39"/>
  <c r="CK17" i="39" s="1"/>
  <c r="CM41" i="39"/>
  <c r="CA41" i="39"/>
  <c r="BV47" i="39"/>
  <c r="CO47" i="39" s="1"/>
  <c r="BD47" i="39"/>
  <c r="DJ63" i="39"/>
  <c r="BU63" i="39"/>
  <c r="CN63" i="39" s="1"/>
  <c r="BC63" i="39"/>
  <c r="DH119" i="39"/>
  <c r="DO128" i="39"/>
  <c r="BL129" i="39"/>
  <c r="AI129" i="39"/>
  <c r="X129" i="39"/>
  <c r="AT129" i="39"/>
  <c r="DA129" i="39"/>
  <c r="BO149" i="39"/>
  <c r="CH149" i="39" s="1"/>
  <c r="DD149" i="39"/>
  <c r="AW149" i="39"/>
  <c r="BA6" i="39"/>
  <c r="BE49" i="39"/>
  <c r="BW49" i="39"/>
  <c r="CP49" i="39" s="1"/>
  <c r="AU83" i="39"/>
  <c r="DH87" i="39"/>
  <c r="AZ153" i="39"/>
  <c r="BE153" i="39"/>
  <c r="BB153" i="39"/>
  <c r="DJ64" i="39"/>
  <c r="DH13" i="39"/>
  <c r="AY21" i="39"/>
  <c r="DF21" i="39"/>
  <c r="BQ21" i="39"/>
  <c r="CJ21" i="39" s="1"/>
  <c r="BR52" i="39"/>
  <c r="CK52" i="39" s="1"/>
  <c r="AZ52" i="39"/>
  <c r="DN46" i="39"/>
  <c r="BY46" i="39"/>
  <c r="CR46" i="39" s="1"/>
  <c r="BG46" i="39"/>
  <c r="BI139" i="39"/>
  <c r="AX161" i="39"/>
  <c r="BP161" i="39"/>
  <c r="CI161" i="39" s="1"/>
  <c r="AX102" i="39"/>
  <c r="BP102" i="39"/>
  <c r="CI102" i="39" s="1"/>
  <c r="BZ79" i="39"/>
  <c r="CS79" i="39" s="1"/>
  <c r="DO79" i="39"/>
  <c r="BH79" i="39"/>
  <c r="BG11" i="39"/>
  <c r="BY11" i="39"/>
  <c r="CR11" i="39" s="1"/>
  <c r="DN11" i="39"/>
  <c r="DF18" i="39"/>
  <c r="BW113" i="39"/>
  <c r="CP113" i="39" s="1"/>
  <c r="BE113" i="39"/>
  <c r="BL17" i="39"/>
  <c r="DP69" i="39"/>
  <c r="DM25" i="39"/>
  <c r="BX25" i="39"/>
  <c r="CQ25" i="39" s="1"/>
  <c r="BF25" i="39"/>
  <c r="BO60" i="39"/>
  <c r="CH60" i="39" s="1"/>
  <c r="AW60" i="39"/>
  <c r="DG77" i="39"/>
  <c r="DB126" i="39"/>
  <c r="BM126" i="39"/>
  <c r="CF126" i="39" s="1"/>
  <c r="AU126" i="39"/>
  <c r="BW8" i="39"/>
  <c r="CP8" i="39" s="1"/>
  <c r="DL8" i="39"/>
  <c r="BE8" i="39"/>
  <c r="BA4" i="39"/>
  <c r="CL120" i="39"/>
  <c r="DM80" i="39"/>
  <c r="BV28" i="39"/>
  <c r="CO28" i="39" s="1"/>
  <c r="DK28" i="39"/>
  <c r="BD28" i="39"/>
  <c r="DD48" i="39"/>
  <c r="DC42" i="39"/>
  <c r="AV42" i="39"/>
  <c r="BN42" i="39"/>
  <c r="CG42" i="39" s="1"/>
  <c r="CX120" i="39"/>
  <c r="DJ120" i="39"/>
  <c r="DA120" i="39"/>
  <c r="BW115" i="39"/>
  <c r="CP115" i="39" s="1"/>
  <c r="BE115" i="39"/>
  <c r="CX139" i="39"/>
  <c r="DJ139" i="39"/>
  <c r="CX121" i="39"/>
  <c r="DP13" i="39"/>
  <c r="BA10" i="39"/>
  <c r="AU26" i="39"/>
  <c r="DB26" i="39"/>
  <c r="BM26" i="39"/>
  <c r="CF26" i="39" s="1"/>
  <c r="BG50" i="39"/>
  <c r="BY50" i="39"/>
  <c r="CR50" i="39" s="1"/>
  <c r="DN50" i="39"/>
  <c r="BB62" i="39"/>
  <c r="BT62" i="39"/>
  <c r="AQ62" i="39"/>
  <c r="AW89" i="39"/>
  <c r="DD89" i="39"/>
  <c r="BO89" i="39"/>
  <c r="CH89" i="39" s="1"/>
  <c r="DH152" i="39"/>
  <c r="CE22" i="39"/>
  <c r="CL22" i="39" s="1"/>
  <c r="BS22" i="39"/>
  <c r="BC150" i="39"/>
  <c r="BU150" i="39"/>
  <c r="CN150" i="39" s="1"/>
  <c r="DH118" i="39"/>
  <c r="DC9" i="39"/>
  <c r="AV9" i="39"/>
  <c r="BN9" i="39"/>
  <c r="CG9" i="39" s="1"/>
  <c r="AY81" i="39"/>
  <c r="BQ81" i="39"/>
  <c r="CJ81" i="39" s="1"/>
  <c r="CA68" i="39"/>
  <c r="CM68" i="39"/>
  <c r="CT68" i="39" s="1"/>
  <c r="CL123" i="39"/>
  <c r="BO159" i="39"/>
  <c r="CH159" i="39" s="1"/>
  <c r="AW159" i="39"/>
  <c r="DD159" i="39"/>
  <c r="AU63" i="39"/>
  <c r="BM63" i="39"/>
  <c r="CF63" i="39" s="1"/>
  <c r="DB63" i="39"/>
  <c r="DO37" i="39"/>
  <c r="DN100" i="39"/>
  <c r="BY100" i="39"/>
  <c r="CR100" i="39" s="1"/>
  <c r="BG100" i="39"/>
  <c r="DP53" i="39"/>
  <c r="BP130" i="39"/>
  <c r="CI130" i="39" s="1"/>
  <c r="AX130" i="39"/>
  <c r="DE130" i="39"/>
  <c r="DI44" i="39"/>
  <c r="BB44" i="39"/>
  <c r="BT44" i="39"/>
  <c r="AQ44" i="39"/>
  <c r="DK158" i="39"/>
  <c r="BD158" i="39"/>
  <c r="BV158" i="39"/>
  <c r="CO158" i="39" s="1"/>
  <c r="BP137" i="39"/>
  <c r="CI137" i="39" s="1"/>
  <c r="AX137" i="39"/>
  <c r="AY151" i="39"/>
  <c r="DF151" i="39"/>
  <c r="BQ151" i="39"/>
  <c r="CJ151" i="39" s="1"/>
  <c r="BP32" i="39"/>
  <c r="CI32" i="39" s="1"/>
  <c r="DL124" i="39"/>
  <c r="BQ159" i="39"/>
  <c r="CJ159" i="39" s="1"/>
  <c r="AY159" i="39"/>
  <c r="DF159" i="39"/>
  <c r="AH56" i="39"/>
  <c r="BN156" i="39"/>
  <c r="CG156" i="39" s="1"/>
  <c r="AV156" i="39"/>
  <c r="DC156" i="39"/>
  <c r="CM12" i="39"/>
  <c r="CA12" i="39"/>
  <c r="BP86" i="39"/>
  <c r="CI86" i="39" s="1"/>
  <c r="AX86" i="39"/>
  <c r="BR85" i="39"/>
  <c r="CK85" i="39" s="1"/>
  <c r="AZ85" i="39"/>
  <c r="CA93" i="39"/>
  <c r="CM93" i="39"/>
  <c r="CT93" i="39" s="1"/>
  <c r="AY109" i="39"/>
  <c r="BQ109" i="39"/>
  <c r="CJ109" i="39" s="1"/>
  <c r="AU127" i="39"/>
  <c r="DB127" i="39"/>
  <c r="BM127" i="39"/>
  <c r="CF127" i="39" s="1"/>
  <c r="BT142" i="39"/>
  <c r="BB142" i="39"/>
  <c r="AQ142" i="39"/>
  <c r="BL162" i="39"/>
  <c r="AI162" i="39"/>
  <c r="AT162" i="39"/>
  <c r="X162" i="39"/>
  <c r="CE133" i="39"/>
  <c r="BS133" i="39"/>
  <c r="BA7" i="39"/>
  <c r="W95" i="39"/>
  <c r="Z40" i="39"/>
  <c r="Y40" i="39"/>
  <c r="AA40" i="39"/>
  <c r="BI59" i="39"/>
  <c r="AU125" i="39"/>
  <c r="DB125" i="39"/>
  <c r="BM125" i="39"/>
  <c r="CF125" i="39" s="1"/>
  <c r="DA24" i="39"/>
  <c r="AT24" i="39"/>
  <c r="AI24" i="39"/>
  <c r="X24" i="39"/>
  <c r="BL24" i="39"/>
  <c r="W24" i="39"/>
  <c r="AZ17" i="39"/>
  <c r="BI41" i="39"/>
  <c r="BF47" i="39"/>
  <c r="BX47" i="39"/>
  <c r="CQ47" i="39" s="1"/>
  <c r="DK63" i="39"/>
  <c r="BD63" i="39"/>
  <c r="BV63" i="39"/>
  <c r="CO63" i="39" s="1"/>
  <c r="DC78" i="39"/>
  <c r="AU105" i="39"/>
  <c r="BM105" i="39"/>
  <c r="CF105" i="39" s="1"/>
  <c r="DB129" i="39"/>
  <c r="AU129" i="39"/>
  <c r="BM129" i="39"/>
  <c r="CF129" i="39" s="1"/>
  <c r="DG149" i="39"/>
  <c r="AZ149" i="39"/>
  <c r="BR149" i="39"/>
  <c r="CK149" i="39" s="1"/>
  <c r="AT49" i="39"/>
  <c r="BL49" i="39"/>
  <c r="X49" i="39"/>
  <c r="W49" i="39"/>
  <c r="AI49" i="39"/>
  <c r="CD153" i="39"/>
  <c r="BT153" i="39"/>
  <c r="BW153" i="39"/>
  <c r="CP153" i="39" s="1"/>
  <c r="BR153" i="39"/>
  <c r="CK153" i="39" s="1"/>
  <c r="BS13" i="39"/>
  <c r="CE13" i="39"/>
  <c r="CL13" i="39" s="1"/>
  <c r="AV66" i="39"/>
  <c r="BN66" i="39"/>
  <c r="CG66" i="39" s="1"/>
  <c r="BL52" i="39"/>
  <c r="AT52" i="39"/>
  <c r="AI52" i="39"/>
  <c r="X52" i="39"/>
  <c r="W52" i="39"/>
  <c r="BH46" i="39"/>
  <c r="BZ46" i="39"/>
  <c r="CS46" i="39" s="1"/>
  <c r="DO46" i="39"/>
  <c r="CZ155" i="39"/>
  <c r="CX155" i="39" s="1"/>
  <c r="BW161" i="39"/>
  <c r="CP161" i="39" s="1"/>
  <c r="BE161" i="39"/>
  <c r="AY102" i="39"/>
  <c r="BQ102" i="39"/>
  <c r="CJ102" i="39" s="1"/>
  <c r="AV79" i="39"/>
  <c r="DC79" i="39"/>
  <c r="BN79" i="39"/>
  <c r="CG79" i="39" s="1"/>
  <c r="BH11" i="39"/>
  <c r="BZ11" i="39"/>
  <c r="CS11" i="39" s="1"/>
  <c r="DO11" i="39"/>
  <c r="AU17" i="39"/>
  <c r="BN113" i="39"/>
  <c r="CG113" i="39" s="1"/>
  <c r="AV113" i="39"/>
  <c r="BR23" i="39"/>
  <c r="CK23" i="39" s="1"/>
  <c r="BI119" i="39"/>
  <c r="BO25" i="39"/>
  <c r="CH25" i="39" s="1"/>
  <c r="DD25" i="39"/>
  <c r="AW25" i="39"/>
  <c r="BS110" i="39"/>
  <c r="CE110" i="39"/>
  <c r="CA30" i="39"/>
  <c r="CM30" i="39"/>
  <c r="BT60" i="39"/>
  <c r="BB60" i="39"/>
  <c r="AQ60" i="39"/>
  <c r="BN126" i="39"/>
  <c r="CG126" i="39" s="1"/>
  <c r="AV126" i="39"/>
  <c r="DC126" i="39"/>
  <c r="CM163" i="39"/>
  <c r="CT163" i="39" s="1"/>
  <c r="CA163" i="39"/>
  <c r="BV8" i="39"/>
  <c r="CO8" i="39" s="1"/>
  <c r="DK8" i="39"/>
  <c r="BD8" i="39"/>
  <c r="DF78" i="39"/>
  <c r="BS120" i="39"/>
  <c r="DL28" i="39"/>
  <c r="BW28" i="39"/>
  <c r="CP28" i="39" s="1"/>
  <c r="BE28" i="39"/>
  <c r="DB42" i="39"/>
  <c r="AU42" i="39"/>
  <c r="BM42" i="39"/>
  <c r="CF42" i="39" s="1"/>
  <c r="DO82" i="39"/>
  <c r="AI115" i="39"/>
  <c r="AT115" i="39"/>
  <c r="BL115" i="39"/>
  <c r="X115" i="39"/>
  <c r="AC166" i="39"/>
  <c r="BA114" i="39"/>
  <c r="BS144" i="39"/>
  <c r="CE144" i="39"/>
  <c r="CM13" i="39"/>
  <c r="CT13" i="39" s="1"/>
  <c r="CA13" i="39"/>
  <c r="DK3" i="39"/>
  <c r="CT43" i="39"/>
  <c r="DO50" i="39"/>
  <c r="BH50" i="39"/>
  <c r="BZ50" i="39"/>
  <c r="CS50" i="39" s="1"/>
  <c r="BC62" i="39"/>
  <c r="BU62" i="39"/>
  <c r="CN62" i="39" s="1"/>
  <c r="AX89" i="39"/>
  <c r="BP89" i="39"/>
  <c r="CI89" i="39" s="1"/>
  <c r="DE89" i="39"/>
  <c r="BA22" i="39"/>
  <c r="AG111" i="39"/>
  <c r="BB150" i="39"/>
  <c r="AQ150" i="39"/>
  <c r="BT150" i="39"/>
  <c r="CM141" i="39"/>
  <c r="CT141" i="39" s="1"/>
  <c r="CA141" i="39"/>
  <c r="DA9" i="39"/>
  <c r="AI9" i="39"/>
  <c r="X9" i="39"/>
  <c r="X56" i="39" s="1"/>
  <c r="AT9" i="39"/>
  <c r="BL9" i="39"/>
  <c r="W9" i="39"/>
  <c r="BT81" i="39"/>
  <c r="BB81" i="39"/>
  <c r="AQ81" i="39"/>
  <c r="CE65" i="39"/>
  <c r="CL65" i="39" s="1"/>
  <c r="BS65" i="39"/>
  <c r="DB144" i="39"/>
  <c r="BB100" i="39"/>
  <c r="BT100" i="39"/>
  <c r="AQ100" i="39"/>
  <c r="AE166" i="39"/>
  <c r="DC11" i="39"/>
  <c r="BN11" i="39"/>
  <c r="CG11" i="39" s="1"/>
  <c r="AV11" i="39"/>
  <c r="CM10" i="39"/>
  <c r="CA10" i="39"/>
  <c r="CE94" i="39"/>
  <c r="BS94" i="39"/>
  <c r="AQ162" i="39"/>
  <c r="BB162" i="39"/>
  <c r="BT162" i="39"/>
  <c r="AI51" i="39"/>
  <c r="AT51" i="39"/>
  <c r="BL51" i="39"/>
  <c r="DA51" i="39"/>
  <c r="W51" i="39"/>
  <c r="X51" i="39"/>
  <c r="AW130" i="39"/>
  <c r="BO130" i="39"/>
  <c r="CH130" i="39" s="1"/>
  <c r="DD130" i="39"/>
  <c r="BS43" i="39"/>
  <c r="CE43" i="39"/>
  <c r="CL43" i="39" s="1"/>
  <c r="DJ44" i="39"/>
  <c r="BC44" i="39"/>
  <c r="BU44" i="39"/>
  <c r="CN44" i="39" s="1"/>
  <c r="DL132" i="39"/>
  <c r="BY17" i="39"/>
  <c r="CR17" i="39" s="1"/>
  <c r="X85" i="39"/>
  <c r="AT85" i="39"/>
  <c r="AI85" i="39"/>
  <c r="BL85" i="39"/>
  <c r="AU162" i="39"/>
  <c r="BM162" i="39"/>
  <c r="CF162" i="39" s="1"/>
  <c r="CA78" i="39"/>
  <c r="CM78" i="39"/>
  <c r="CT78" i="39" s="1"/>
  <c r="CM83" i="39"/>
  <c r="DC124" i="39"/>
  <c r="BD125" i="39"/>
  <c r="BV125" i="39"/>
  <c r="CO125" i="39" s="1"/>
  <c r="DK125" i="39"/>
  <c r="BY47" i="39"/>
  <c r="CR47" i="39" s="1"/>
  <c r="BG47" i="39"/>
  <c r="BW63" i="39"/>
  <c r="CP63" i="39" s="1"/>
  <c r="DL63" i="39"/>
  <c r="BE63" i="39"/>
  <c r="AX105" i="39"/>
  <c r="BP105" i="39"/>
  <c r="CI105" i="39" s="1"/>
  <c r="AV129" i="39"/>
  <c r="DC129" i="39"/>
  <c r="BN129" i="39"/>
  <c r="CG129" i="39" s="1"/>
  <c r="BY149" i="39"/>
  <c r="CR149" i="39" s="1"/>
  <c r="BG149" i="39"/>
  <c r="DN149" i="39"/>
  <c r="DH6" i="39"/>
  <c r="AU49" i="39"/>
  <c r="BM49" i="39"/>
  <c r="CF49" i="39" s="1"/>
  <c r="CE87" i="39"/>
  <c r="CL87" i="39" s="1"/>
  <c r="BS87" i="39"/>
  <c r="BI124" i="39"/>
  <c r="BO155" i="39"/>
  <c r="CH155" i="39" s="1"/>
  <c r="AW155" i="39"/>
  <c r="W68" i="39"/>
  <c r="Z13" i="39"/>
  <c r="AA13" i="39" s="1"/>
  <c r="Y13" i="39"/>
  <c r="BO66" i="39"/>
  <c r="CH66" i="39" s="1"/>
  <c r="AW66" i="39"/>
  <c r="AE111" i="39"/>
  <c r="AU52" i="39"/>
  <c r="BM52" i="39"/>
  <c r="CF52" i="39" s="1"/>
  <c r="CT72" i="39"/>
  <c r="AT83" i="39"/>
  <c r="AI161" i="39"/>
  <c r="AT161" i="39"/>
  <c r="BL161" i="39"/>
  <c r="X161" i="39"/>
  <c r="AZ102" i="39"/>
  <c r="BR102" i="39"/>
  <c r="CK102" i="39" s="1"/>
  <c r="BO79" i="39"/>
  <c r="CH79" i="39" s="1"/>
  <c r="DD79" i="39"/>
  <c r="AW79" i="39"/>
  <c r="AI11" i="39"/>
  <c r="DA11" i="39"/>
  <c r="X11" i="39"/>
  <c r="AT11" i="39"/>
  <c r="W11" i="39"/>
  <c r="BL11" i="39"/>
  <c r="BM17" i="39"/>
  <c r="CF17" i="39" s="1"/>
  <c r="DJ78" i="39"/>
  <c r="AW113" i="39"/>
  <c r="BO113" i="39"/>
  <c r="CH113" i="39" s="1"/>
  <c r="CM69" i="39"/>
  <c r="CA69" i="39"/>
  <c r="DC128" i="39"/>
  <c r="DI25" i="39"/>
  <c r="BB25" i="39"/>
  <c r="AQ25" i="39"/>
  <c r="BT25" i="39"/>
  <c r="BA110" i="39"/>
  <c r="DP30" i="39"/>
  <c r="BE60" i="39"/>
  <c r="BW60" i="39"/>
  <c r="CP60" i="39" s="1"/>
  <c r="AW126" i="39"/>
  <c r="BO126" i="39"/>
  <c r="CH126" i="39" s="1"/>
  <c r="DD126" i="39"/>
  <c r="DP163" i="39"/>
  <c r="BX8" i="39"/>
  <c r="CQ8" i="39" s="1"/>
  <c r="DM8" i="39"/>
  <c r="BF8" i="39"/>
  <c r="CA36" i="39"/>
  <c r="CM36" i="39"/>
  <c r="CT36" i="39" s="1"/>
  <c r="BL28" i="39"/>
  <c r="X28" i="39"/>
  <c r="AT28" i="39"/>
  <c r="AI28" i="39"/>
  <c r="W28" i="39"/>
  <c r="DA28" i="39"/>
  <c r="DD42" i="39"/>
  <c r="AW42" i="39"/>
  <c r="BO42" i="39"/>
  <c r="CH42" i="39" s="1"/>
  <c r="BM115" i="39"/>
  <c r="CF115" i="39" s="1"/>
  <c r="AU115" i="39"/>
  <c r="DP123" i="39"/>
  <c r="DA144" i="39"/>
  <c r="DP5" i="39"/>
  <c r="BI13" i="39"/>
  <c r="CA43" i="39"/>
  <c r="BQ50" i="39"/>
  <c r="CJ50" i="39" s="1"/>
  <c r="AY50" i="39"/>
  <c r="DF50" i="39"/>
  <c r="BD62" i="39"/>
  <c r="BV62" i="39"/>
  <c r="CO62" i="39" s="1"/>
  <c r="DO77" i="39"/>
  <c r="DF89" i="39"/>
  <c r="BQ89" i="39"/>
  <c r="CJ89" i="39" s="1"/>
  <c r="AY89" i="39"/>
  <c r="BA152" i="39"/>
  <c r="BN19" i="39"/>
  <c r="CG19" i="39" s="1"/>
  <c r="AV19" i="39"/>
  <c r="BY150" i="39"/>
  <c r="CR150" i="39" s="1"/>
  <c r="BG150" i="39"/>
  <c r="BI141" i="39"/>
  <c r="DB9" i="39"/>
  <c r="AU9" i="39"/>
  <c r="BM9" i="39"/>
  <c r="CF9" i="39" s="1"/>
  <c r="BC81" i="39"/>
  <c r="BU81" i="39"/>
  <c r="CN81" i="39" s="1"/>
  <c r="BQ71" i="39"/>
  <c r="CJ71" i="39" s="1"/>
  <c r="AY71" i="39"/>
  <c r="BI68" i="39"/>
  <c r="AU100" i="39"/>
  <c r="BM100" i="39"/>
  <c r="CF100" i="39" s="1"/>
  <c r="AY76" i="39"/>
  <c r="DF76" i="39"/>
  <c r="BQ76" i="39"/>
  <c r="CJ76" i="39" s="1"/>
  <c r="BD97" i="39"/>
  <c r="DK97" i="39"/>
  <c r="BV97" i="39"/>
  <c r="CO97" i="39" s="1"/>
  <c r="W8" i="39"/>
  <c r="AT8" i="39"/>
  <c r="X8" i="39"/>
  <c r="DA8" i="39"/>
  <c r="BL8" i="39"/>
  <c r="AI8" i="39"/>
  <c r="AZ19" i="39"/>
  <c r="BR19" i="39"/>
  <c r="CK19" i="39" s="1"/>
  <c r="X157" i="39"/>
  <c r="DA157" i="39"/>
  <c r="AT157" i="39"/>
  <c r="BL157" i="39"/>
  <c r="AI157" i="39"/>
  <c r="W149" i="39"/>
  <c r="AA94" i="39"/>
  <c r="Z94" i="39"/>
  <c r="Y94" i="39"/>
  <c r="BS54" i="39"/>
  <c r="CE54" i="39"/>
  <c r="BF142" i="39"/>
  <c r="BX142" i="39"/>
  <c r="CQ142" i="39" s="1"/>
  <c r="BQ149" i="39"/>
  <c r="CJ149" i="39" s="1"/>
  <c r="AY149" i="39"/>
  <c r="DF149" i="39"/>
  <c r="AZ136" i="39"/>
  <c r="DG136" i="39"/>
  <c r="BR136" i="39"/>
  <c r="CK136" i="39" s="1"/>
  <c r="DI140" i="39"/>
  <c r="AQ140" i="39"/>
  <c r="BT140" i="39"/>
  <c r="BB140" i="39"/>
  <c r="CX64" i="39"/>
  <c r="DA64" i="39"/>
  <c r="DI64" i="39"/>
  <c r="AW26" i="39"/>
  <c r="BO26" i="39"/>
  <c r="CH26" i="39" s="1"/>
  <c r="DD26" i="39"/>
  <c r="AT44" i="39"/>
  <c r="BL44" i="39"/>
  <c r="AI44" i="39"/>
  <c r="DA44" i="39"/>
  <c r="W44" i="39"/>
  <c r="X44" i="39"/>
  <c r="BA37" i="39"/>
  <c r="BS131" i="39"/>
  <c r="CE131" i="39"/>
  <c r="CL131" i="39" s="1"/>
  <c r="DM151" i="39"/>
  <c r="BX151" i="39"/>
  <c r="CQ151" i="39" s="1"/>
  <c r="BF151" i="39"/>
  <c r="CA96" i="39"/>
  <c r="CM96" i="39"/>
  <c r="CT96" i="39" s="1"/>
  <c r="DI3" i="39"/>
  <c r="DJ130" i="39"/>
  <c r="BC130" i="39"/>
  <c r="BU130" i="39"/>
  <c r="CN130" i="39" s="1"/>
  <c r="BI3" i="39"/>
  <c r="BD51" i="39"/>
  <c r="BV51" i="39"/>
  <c r="CO51" i="39" s="1"/>
  <c r="DK51" i="39"/>
  <c r="BE132" i="39"/>
  <c r="CZ32" i="39"/>
  <c r="W98" i="39"/>
  <c r="AA43" i="39"/>
  <c r="Z43" i="39"/>
  <c r="Y43" i="39"/>
  <c r="DI154" i="39"/>
  <c r="BT154" i="39"/>
  <c r="BB154" i="39"/>
  <c r="AQ154" i="39"/>
  <c r="DM18" i="39"/>
  <c r="W100" i="39"/>
  <c r="AA45" i="39"/>
  <c r="Z45" i="39"/>
  <c r="Y45" i="39"/>
  <c r="BV157" i="39"/>
  <c r="CO157" i="39" s="1"/>
  <c r="BD157" i="39"/>
  <c r="DK157" i="39"/>
  <c r="DK144" i="39"/>
  <c r="CT107" i="39"/>
  <c r="AC111" i="39"/>
  <c r="DK44" i="39"/>
  <c r="BD44" i="39"/>
  <c r="BV44" i="39"/>
  <c r="CO44" i="39" s="1"/>
  <c r="BA43" i="39"/>
  <c r="CD95" i="39"/>
  <c r="BV95" i="39"/>
  <c r="CO95" i="39" s="1"/>
  <c r="BQ95" i="39"/>
  <c r="CJ95" i="39" s="1"/>
  <c r="BX95" i="39"/>
  <c r="CQ95" i="39" s="1"/>
  <c r="BW95" i="39"/>
  <c r="CP95" i="39" s="1"/>
  <c r="BC154" i="39"/>
  <c r="DJ154" i="39"/>
  <c r="BU154" i="39"/>
  <c r="CN154" i="39" s="1"/>
  <c r="DD148" i="39"/>
  <c r="CM152" i="39"/>
  <c r="CA152" i="39"/>
  <c r="BV23" i="39"/>
  <c r="CO23" i="39" s="1"/>
  <c r="CD23" i="39"/>
  <c r="BY23" i="39"/>
  <c r="CR23" i="39" s="1"/>
  <c r="BP23" i="39"/>
  <c r="CI23" i="39" s="1"/>
  <c r="BZ23" i="39"/>
  <c r="CS23" i="39" s="1"/>
  <c r="BN23" i="39"/>
  <c r="CG23" i="39" s="1"/>
  <c r="BW23" i="39"/>
  <c r="CP23" i="39" s="1"/>
  <c r="BQ23" i="39"/>
  <c r="CJ23" i="39" s="1"/>
  <c r="BY51" i="39"/>
  <c r="CR51" i="39" s="1"/>
  <c r="DN51" i="39"/>
  <c r="BG51" i="39"/>
  <c r="DB77" i="39"/>
  <c r="DN157" i="39"/>
  <c r="BG157" i="39"/>
  <c r="BY157" i="39"/>
  <c r="CR157" i="39" s="1"/>
  <c r="AV158" i="39"/>
  <c r="DC158" i="39"/>
  <c r="BN158" i="39"/>
  <c r="CG158" i="39" s="1"/>
  <c r="W84" i="39"/>
  <c r="Z29" i="39"/>
  <c r="AA29" i="39" s="1"/>
  <c r="Y29" i="39"/>
  <c r="BA70" i="39"/>
  <c r="BQ137" i="39"/>
  <c r="CJ137" i="39" s="1"/>
  <c r="AY137" i="39"/>
  <c r="DG151" i="39"/>
  <c r="BR151" i="39"/>
  <c r="CK151" i="39" s="1"/>
  <c r="AZ151" i="39"/>
  <c r="AX32" i="39"/>
  <c r="BV159" i="39"/>
  <c r="CO159" i="39" s="1"/>
  <c r="DK159" i="39"/>
  <c r="BD159" i="39"/>
  <c r="AU32" i="39"/>
  <c r="CE99" i="39"/>
  <c r="BS99" i="39"/>
  <c r="BI118" i="39"/>
  <c r="BO156" i="39"/>
  <c r="CH156" i="39" s="1"/>
  <c r="DD156" i="39"/>
  <c r="AW156" i="39"/>
  <c r="BA18" i="39"/>
  <c r="CZ17" i="39"/>
  <c r="DP12" i="39"/>
  <c r="AY86" i="39"/>
  <c r="BQ86" i="39"/>
  <c r="CJ86" i="39" s="1"/>
  <c r="AZ109" i="39"/>
  <c r="BR109" i="39"/>
  <c r="CK109" i="39" s="1"/>
  <c r="BC142" i="39"/>
  <c r="BU142" i="39"/>
  <c r="CN142" i="39" s="1"/>
  <c r="AW24" i="39"/>
  <c r="BO24" i="39"/>
  <c r="CH24" i="39" s="1"/>
  <c r="DD24" i="39"/>
  <c r="BX17" i="39"/>
  <c r="CQ17" i="39" s="1"/>
  <c r="DE29" i="39"/>
  <c r="BD95" i="39"/>
  <c r="BE95" i="39"/>
  <c r="BF95" i="39"/>
  <c r="AY95" i="39"/>
  <c r="BA143" i="39"/>
  <c r="DC154" i="39"/>
  <c r="BN154" i="39"/>
  <c r="CG154" i="39" s="1"/>
  <c r="AV154" i="39"/>
  <c r="BI152" i="39"/>
  <c r="CZ23" i="39"/>
  <c r="DO51" i="39"/>
  <c r="BH51" i="39"/>
  <c r="BZ51" i="39"/>
  <c r="CS51" i="39" s="1"/>
  <c r="BG83" i="39"/>
  <c r="BQ157" i="39"/>
  <c r="CJ157" i="39" s="1"/>
  <c r="DF157" i="39"/>
  <c r="AY157" i="39"/>
  <c r="BQ158" i="39"/>
  <c r="CJ158" i="39" s="1"/>
  <c r="AY158" i="39"/>
  <c r="DF158" i="39"/>
  <c r="DA29" i="39"/>
  <c r="CA38" i="39"/>
  <c r="DL83" i="39"/>
  <c r="BR137" i="39"/>
  <c r="CK137" i="39" s="1"/>
  <c r="AZ137" i="39"/>
  <c r="BD151" i="39"/>
  <c r="DK151" i="39"/>
  <c r="BV151" i="39"/>
  <c r="CO151" i="39" s="1"/>
  <c r="BA36" i="39"/>
  <c r="BX159" i="39"/>
  <c r="CQ159" i="39" s="1"/>
  <c r="DM159" i="39"/>
  <c r="BF159" i="39"/>
  <c r="BM32" i="39"/>
  <c r="CF32" i="39" s="1"/>
  <c r="DH99" i="39"/>
  <c r="DP118" i="39"/>
  <c r="BP156" i="39"/>
  <c r="CI156" i="39" s="1"/>
  <c r="AX156" i="39"/>
  <c r="DE156" i="39"/>
  <c r="BH86" i="39"/>
  <c r="BZ86" i="39"/>
  <c r="CS86" i="39" s="1"/>
  <c r="DO78" i="39"/>
  <c r="DP93" i="39"/>
  <c r="BC109" i="39"/>
  <c r="BU109" i="39"/>
  <c r="CN109" i="39" s="1"/>
  <c r="BQ162" i="39"/>
  <c r="CJ162" i="39" s="1"/>
  <c r="AY162" i="39"/>
  <c r="BI78" i="39"/>
  <c r="BA40" i="39"/>
  <c r="CZ109" i="39"/>
  <c r="CX109" i="39" s="1"/>
  <c r="BX125" i="39"/>
  <c r="CQ125" i="39" s="1"/>
  <c r="BF125" i="39"/>
  <c r="DM125" i="39"/>
  <c r="CZ102" i="39"/>
  <c r="CX102" i="39" s="1"/>
  <c r="BU24" i="39"/>
  <c r="CN24" i="39" s="1"/>
  <c r="BC24" i="39"/>
  <c r="DJ24" i="39"/>
  <c r="BG32" i="39"/>
  <c r="BZ47" i="39"/>
  <c r="CS47" i="39" s="1"/>
  <c r="BH47" i="39"/>
  <c r="BZ63" i="39"/>
  <c r="CS63" i="39" s="1"/>
  <c r="DO63" i="39"/>
  <c r="BH63" i="39"/>
  <c r="BR105" i="39"/>
  <c r="CK105" i="39" s="1"/>
  <c r="AZ105" i="39"/>
  <c r="BP95" i="39"/>
  <c r="CI95" i="39" s="1"/>
  <c r="DD129" i="39"/>
  <c r="BO129" i="39"/>
  <c r="CH129" i="39" s="1"/>
  <c r="AW129" i="39"/>
  <c r="BF32" i="39"/>
  <c r="AB56" i="39"/>
  <c r="BP49" i="39"/>
  <c r="CI49" i="39" s="1"/>
  <c r="AX49" i="39"/>
  <c r="BQ98" i="39"/>
  <c r="CJ98" i="39" s="1"/>
  <c r="CM124" i="39"/>
  <c r="CT124" i="39" s="1"/>
  <c r="CA124" i="39"/>
  <c r="AT155" i="39"/>
  <c r="AI155" i="39"/>
  <c r="X155" i="39"/>
  <c r="BL155" i="39"/>
  <c r="BA165" i="39"/>
  <c r="DB97" i="39"/>
  <c r="AU97" i="39"/>
  <c r="BM97" i="39"/>
  <c r="CF97" i="39" s="1"/>
  <c r="CM99" i="39"/>
  <c r="CA99" i="39"/>
  <c r="CZ14" i="39"/>
  <c r="CX14" i="39" s="1"/>
  <c r="BG66" i="39"/>
  <c r="BY66" i="39"/>
  <c r="CR66" i="39" s="1"/>
  <c r="AV52" i="39"/>
  <c r="BN52" i="39"/>
  <c r="CG52" i="39" s="1"/>
  <c r="CA72" i="39"/>
  <c r="DA83" i="39"/>
  <c r="DK148" i="39"/>
  <c r="BD161" i="39"/>
  <c r="BV161" i="39"/>
  <c r="CO161" i="39" s="1"/>
  <c r="BE102" i="39"/>
  <c r="BW102" i="39"/>
  <c r="CP102" i="39" s="1"/>
  <c r="AZ79" i="39"/>
  <c r="DG79" i="39"/>
  <c r="BR79" i="39"/>
  <c r="CK79" i="39" s="1"/>
  <c r="DB11" i="39"/>
  <c r="AU11" i="39"/>
  <c r="BM11" i="39"/>
  <c r="CF11" i="39" s="1"/>
  <c r="DB80" i="39"/>
  <c r="BC95" i="39"/>
  <c r="BV113" i="39"/>
  <c r="CO113" i="39" s="1"/>
  <c r="BD113" i="39"/>
  <c r="AT17" i="39"/>
  <c r="CL39" i="39"/>
  <c r="DD124" i="39"/>
  <c r="DO144" i="39"/>
  <c r="BC25" i="39"/>
  <c r="BU25" i="39"/>
  <c r="CN25" i="39" s="1"/>
  <c r="DJ25" i="39"/>
  <c r="AD56" i="39"/>
  <c r="BI30" i="39"/>
  <c r="BF60" i="39"/>
  <c r="BX60" i="39"/>
  <c r="CQ60" i="39" s="1"/>
  <c r="DA126" i="39"/>
  <c r="AI126" i="39"/>
  <c r="AT126" i="39"/>
  <c r="X126" i="39"/>
  <c r="BL126" i="39"/>
  <c r="DB148" i="39"/>
  <c r="DL117" i="39"/>
  <c r="DN8" i="39"/>
  <c r="BG8" i="39"/>
  <c r="BY8" i="39"/>
  <c r="CR8" i="39" s="1"/>
  <c r="AU28" i="39"/>
  <c r="BM28" i="39"/>
  <c r="CF28" i="39" s="1"/>
  <c r="DB28" i="39"/>
  <c r="DP43" i="39"/>
  <c r="BW42" i="39"/>
  <c r="CP42" i="39" s="1"/>
  <c r="BE42" i="39"/>
  <c r="DL42" i="39"/>
  <c r="CL91" i="39"/>
  <c r="CM101" i="39"/>
  <c r="CT101" i="39" s="1"/>
  <c r="CA101" i="39"/>
  <c r="BN115" i="39"/>
  <c r="CG115" i="39" s="1"/>
  <c r="AV115" i="39"/>
  <c r="CA123" i="39"/>
  <c r="CM123" i="39"/>
  <c r="CT123" i="39" s="1"/>
  <c r="DC139" i="39"/>
  <c r="W158" i="39"/>
  <c r="AA103" i="39"/>
  <c r="Y103" i="39"/>
  <c r="Z103" i="39"/>
  <c r="BR50" i="39"/>
  <c r="CK50" i="39" s="1"/>
  <c r="DG50" i="39"/>
  <c r="AZ50" i="39"/>
  <c r="BW62" i="39"/>
  <c r="CP62" i="39" s="1"/>
  <c r="BE62" i="39"/>
  <c r="DG89" i="39"/>
  <c r="BR89" i="39"/>
  <c r="CK89" i="39" s="1"/>
  <c r="AZ89" i="39"/>
  <c r="AT19" i="39"/>
  <c r="X19" i="39"/>
  <c r="W19" i="39"/>
  <c r="AI19" i="39"/>
  <c r="BL19" i="39"/>
  <c r="W77" i="39"/>
  <c r="Z22" i="39"/>
  <c r="AA22" i="39" s="1"/>
  <c r="Y22" i="39"/>
  <c r="AV150" i="39"/>
  <c r="BN150" i="39"/>
  <c r="CG150" i="39" s="1"/>
  <c r="BP9" i="39"/>
  <c r="CI9" i="39" s="1"/>
  <c r="DE9" i="39"/>
  <c r="AX9" i="39"/>
  <c r="BE81" i="39"/>
  <c r="BW81" i="39"/>
  <c r="CP81" i="39" s="1"/>
  <c r="BA65" i="39"/>
  <c r="AU71" i="39"/>
  <c r="BM71" i="39"/>
  <c r="CF71" i="39" s="1"/>
  <c r="BP100" i="39"/>
  <c r="CI100" i="39" s="1"/>
  <c r="AX100" i="39"/>
  <c r="BX109" i="39"/>
  <c r="CQ109" i="39" s="1"/>
  <c r="BF109" i="39"/>
  <c r="DH123" i="39"/>
  <c r="AX11" i="39"/>
  <c r="DE11" i="39"/>
  <c r="BP11" i="39"/>
  <c r="CI11" i="39" s="1"/>
  <c r="DG126" i="39"/>
  <c r="AZ126" i="39"/>
  <c r="BR126" i="39"/>
  <c r="CK126" i="39" s="1"/>
  <c r="AT62" i="39"/>
  <c r="BA62" i="39" s="1"/>
  <c r="AI62" i="39"/>
  <c r="BL62" i="39"/>
  <c r="X62" i="39"/>
  <c r="W85" i="39"/>
  <c r="Z30" i="39"/>
  <c r="AA30" i="39" s="1"/>
  <c r="Y30" i="39"/>
  <c r="BM86" i="39"/>
  <c r="CF86" i="39" s="1"/>
  <c r="AU86" i="39"/>
  <c r="CE23" i="39"/>
  <c r="BT97" i="39"/>
  <c r="AQ97" i="39"/>
  <c r="BB97" i="39"/>
  <c r="DI97" i="39"/>
  <c r="BS92" i="39"/>
  <c r="CE92" i="39"/>
  <c r="CL92" i="39" s="1"/>
  <c r="AZ164" i="39"/>
  <c r="BR164" i="39"/>
  <c r="CK164" i="39" s="1"/>
  <c r="BE126" i="39"/>
  <c r="DL126" i="39"/>
  <c r="BW126" i="39"/>
  <c r="CP126" i="39" s="1"/>
  <c r="AX42" i="39"/>
  <c r="BP42" i="39"/>
  <c r="CI42" i="39" s="1"/>
  <c r="DE42" i="39"/>
  <c r="BC121" i="39"/>
  <c r="DJ121" i="39"/>
  <c r="BU121" i="39"/>
  <c r="CN121" i="39" s="1"/>
  <c r="DH134" i="39"/>
  <c r="DM64" i="39"/>
  <c r="DP73" i="39"/>
  <c r="BH9" i="39"/>
  <c r="BZ9" i="39"/>
  <c r="CS9" i="39" s="1"/>
  <c r="DO9" i="39"/>
  <c r="AW157" i="39"/>
  <c r="BO157" i="39"/>
  <c r="CH157" i="39" s="1"/>
  <c r="DD157" i="39"/>
  <c r="BI53" i="39"/>
  <c r="DG44" i="39"/>
  <c r="AZ44" i="39"/>
  <c r="BR44" i="39"/>
  <c r="CK44" i="39" s="1"/>
  <c r="DN130" i="39"/>
  <c r="BY130" i="39"/>
  <c r="CR130" i="39" s="1"/>
  <c r="BG130" i="39"/>
  <c r="BW51" i="39"/>
  <c r="CP51" i="39" s="1"/>
  <c r="DL51" i="39"/>
  <c r="BE51" i="39"/>
  <c r="DD3" i="39"/>
  <c r="BS70" i="39"/>
  <c r="CE70" i="39"/>
  <c r="CL70" i="39" s="1"/>
  <c r="W91" i="39"/>
  <c r="Y36" i="39"/>
  <c r="AA36" i="39"/>
  <c r="Z36" i="39"/>
  <c r="BA30" i="39"/>
  <c r="CZ95" i="39"/>
  <c r="BA123" i="39"/>
  <c r="DK154" i="39"/>
  <c r="BD154" i="39"/>
  <c r="BV154" i="39"/>
  <c r="CO154" i="39" s="1"/>
  <c r="DP152" i="39"/>
  <c r="BE23" i="39"/>
  <c r="AX23" i="39"/>
  <c r="BH23" i="39"/>
  <c r="AY23" i="39"/>
  <c r="AV23" i="39"/>
  <c r="BG23" i="39"/>
  <c r="BD23" i="39"/>
  <c r="AY51" i="39"/>
  <c r="DF51" i="39"/>
  <c r="BQ51" i="39"/>
  <c r="CJ51" i="39" s="1"/>
  <c r="DM144" i="39"/>
  <c r="AZ157" i="39"/>
  <c r="DG157" i="39"/>
  <c r="BR157" i="39"/>
  <c r="CK157" i="39" s="1"/>
  <c r="CE138" i="39"/>
  <c r="BS138" i="39"/>
  <c r="BW158" i="39"/>
  <c r="CP158" i="39" s="1"/>
  <c r="DL158" i="39"/>
  <c r="BE158" i="39"/>
  <c r="DJ3" i="39"/>
  <c r="DL18" i="39"/>
  <c r="BA29" i="39"/>
  <c r="BU98" i="39"/>
  <c r="CN98" i="39" s="1"/>
  <c r="BX137" i="39"/>
  <c r="CQ137" i="39" s="1"/>
  <c r="BF137" i="39"/>
  <c r="BY151" i="39"/>
  <c r="CR151" i="39" s="1"/>
  <c r="DN151" i="39"/>
  <c r="BG151" i="39"/>
  <c r="BS135" i="39"/>
  <c r="DN159" i="39"/>
  <c r="BG159" i="39"/>
  <c r="BY159" i="39"/>
  <c r="CR159" i="39" s="1"/>
  <c r="DO132" i="39"/>
  <c r="BQ156" i="39"/>
  <c r="CJ156" i="39" s="1"/>
  <c r="AY156" i="39"/>
  <c r="DF156" i="39"/>
  <c r="AT32" i="39"/>
  <c r="AQ57" i="39"/>
  <c r="AZ86" i="39"/>
  <c r="BR86" i="39"/>
  <c r="CK86" i="39" s="1"/>
  <c r="BF98" i="39"/>
  <c r="AV98" i="39"/>
  <c r="BG98" i="39"/>
  <c r="BB98" i="39"/>
  <c r="BH98" i="39"/>
  <c r="AX98" i="39"/>
  <c r="BE109" i="39"/>
  <c r="BW109" i="39"/>
  <c r="CP109" i="39" s="1"/>
  <c r="BC162" i="39"/>
  <c r="BU162" i="39"/>
  <c r="CN162" i="39" s="1"/>
  <c r="DI78" i="39"/>
  <c r="BA133" i="39"/>
  <c r="DF132" i="39"/>
  <c r="BG125" i="39"/>
  <c r="DN125" i="39"/>
  <c r="BY125" i="39"/>
  <c r="CR125" i="39" s="1"/>
  <c r="DK24" i="39"/>
  <c r="BV24" i="39"/>
  <c r="CO24" i="39" s="1"/>
  <c r="BD24" i="39"/>
  <c r="BQ47" i="39"/>
  <c r="CJ47" i="39" s="1"/>
  <c r="AY47" i="39"/>
  <c r="CZ49" i="39"/>
  <c r="CX49" i="39" s="1"/>
  <c r="AT63" i="39"/>
  <c r="BL63" i="39"/>
  <c r="DA63" i="39"/>
  <c r="X63" i="39"/>
  <c r="AI63" i="39"/>
  <c r="BT105" i="39"/>
  <c r="BB105" i="39"/>
  <c r="AQ105" i="39"/>
  <c r="BD129" i="39"/>
  <c r="DK129" i="39"/>
  <c r="BV129" i="39"/>
  <c r="CO129" i="39" s="1"/>
  <c r="BX23" i="39"/>
  <c r="CQ23" i="39" s="1"/>
  <c r="BF49" i="39"/>
  <c r="BX49" i="39"/>
  <c r="CQ49" i="39" s="1"/>
  <c r="CZ52" i="39"/>
  <c r="CX52" i="39" s="1"/>
  <c r="DP131" i="39"/>
  <c r="DI124" i="39"/>
  <c r="DL148" i="39"/>
  <c r="BN155" i="39"/>
  <c r="CG155" i="39" s="1"/>
  <c r="AV155" i="39"/>
  <c r="DH165" i="39"/>
  <c r="DC97" i="39"/>
  <c r="BN97" i="39"/>
  <c r="CG97" i="39" s="1"/>
  <c r="AV97" i="39"/>
  <c r="BC23" i="39"/>
  <c r="X66" i="39"/>
  <c r="BL66" i="39"/>
  <c r="AI66" i="39"/>
  <c r="AT66" i="39"/>
  <c r="CX35" i="39"/>
  <c r="DN35" i="39"/>
  <c r="DI35" i="39"/>
  <c r="DG35" i="39"/>
  <c r="BQ52" i="39"/>
  <c r="CJ52" i="39" s="1"/>
  <c r="AY52" i="39"/>
  <c r="AW161" i="39"/>
  <c r="BO161" i="39"/>
  <c r="CH161" i="39" s="1"/>
  <c r="BX102" i="39"/>
  <c r="CQ102" i="39" s="1"/>
  <c r="BF102" i="39"/>
  <c r="DI79" i="39"/>
  <c r="AQ79" i="39"/>
  <c r="BT79" i="39"/>
  <c r="BB79" i="39"/>
  <c r="AW11" i="39"/>
  <c r="DD11" i="39"/>
  <c r="BO11" i="39"/>
  <c r="CH11" i="39" s="1"/>
  <c r="CX40" i="39"/>
  <c r="DJ40" i="39"/>
  <c r="DI40" i="39"/>
  <c r="DC40" i="39"/>
  <c r="DK25" i="39"/>
  <c r="BD25" i="39"/>
  <c r="BV25" i="39"/>
  <c r="CO25" i="39" s="1"/>
  <c r="DH110" i="39"/>
  <c r="BY60" i="39"/>
  <c r="CR60" i="39" s="1"/>
  <c r="BG60" i="39"/>
  <c r="CZ115" i="39"/>
  <c r="CX115" i="39" s="1"/>
  <c r="AY126" i="39"/>
  <c r="DF126" i="39"/>
  <c r="BQ126" i="39"/>
  <c r="CJ126" i="39" s="1"/>
  <c r="BI163" i="39"/>
  <c r="DO8" i="39"/>
  <c r="BH8" i="39"/>
  <c r="BZ8" i="39"/>
  <c r="CS8" i="39" s="1"/>
  <c r="DM42" i="39"/>
  <c r="BX42" i="39"/>
  <c r="CQ42" i="39" s="1"/>
  <c r="BF42" i="39"/>
  <c r="BS91" i="39"/>
  <c r="BV115" i="39"/>
  <c r="CO115" i="39" s="1"/>
  <c r="BD115" i="39"/>
  <c r="DL139" i="39"/>
  <c r="DF128" i="39"/>
  <c r="DM139" i="39"/>
  <c r="DE77" i="39"/>
  <c r="DI50" i="39"/>
  <c r="BB50" i="39"/>
  <c r="AQ50" i="39"/>
  <c r="BT50" i="39"/>
  <c r="BH62" i="39"/>
  <c r="BZ62" i="39"/>
  <c r="CS62" i="39" s="1"/>
  <c r="CX68" i="39"/>
  <c r="DO68" i="39"/>
  <c r="DK68" i="39"/>
  <c r="DL68" i="39"/>
  <c r="DB68" i="39"/>
  <c r="DD68" i="39"/>
  <c r="DG68" i="39"/>
  <c r="DC68" i="39"/>
  <c r="DM68" i="39"/>
  <c r="BE89" i="39"/>
  <c r="BW89" i="39"/>
  <c r="CP89" i="39" s="1"/>
  <c r="DL89" i="39"/>
  <c r="BS152" i="39"/>
  <c r="CE152" i="39"/>
  <c r="CL152" i="39" s="1"/>
  <c r="AU19" i="39"/>
  <c r="BM19" i="39"/>
  <c r="CF19" i="39" s="1"/>
  <c r="AY150" i="39"/>
  <c r="BQ150" i="39"/>
  <c r="CJ150" i="39" s="1"/>
  <c r="DP141" i="39"/>
  <c r="AZ9" i="39"/>
  <c r="BR9" i="39"/>
  <c r="CK9" i="39" s="1"/>
  <c r="DG9" i="39"/>
  <c r="DP34" i="39"/>
  <c r="DM81" i="39"/>
  <c r="BF81" i="39"/>
  <c r="BX81" i="39"/>
  <c r="CQ81" i="39" s="1"/>
  <c r="AV71" i="39"/>
  <c r="BN71" i="39"/>
  <c r="CG71" i="39" s="1"/>
  <c r="BQ100" i="39"/>
  <c r="CJ100" i="39" s="1"/>
  <c r="AY100" i="39"/>
  <c r="DH36" i="39" l="1"/>
  <c r="DC81" i="39"/>
  <c r="DN162" i="39"/>
  <c r="DJ81" i="39"/>
  <c r="DJ62" i="39"/>
  <c r="DF62" i="39"/>
  <c r="DL81" i="39"/>
  <c r="DP41" i="39"/>
  <c r="DD162" i="39"/>
  <c r="DN140" i="39"/>
  <c r="DH4" i="39"/>
  <c r="DP160" i="39"/>
  <c r="DL62" i="39"/>
  <c r="CX162" i="39"/>
  <c r="DP4" i="39"/>
  <c r="DH31" i="39"/>
  <c r="DI81" i="39"/>
  <c r="DP143" i="39"/>
  <c r="DD105" i="39"/>
  <c r="CL4" i="39"/>
  <c r="CT27" i="39"/>
  <c r="CL99" i="39"/>
  <c r="CL139" i="39"/>
  <c r="CL114" i="39"/>
  <c r="CL15" i="39"/>
  <c r="CT38" i="39"/>
  <c r="CL165" i="39"/>
  <c r="DI105" i="39"/>
  <c r="DP105" i="39" s="1"/>
  <c r="CT6" i="39"/>
  <c r="CT77" i="39"/>
  <c r="DL66" i="39"/>
  <c r="CT34" i="39"/>
  <c r="DO19" i="39"/>
  <c r="CL54" i="39"/>
  <c r="DE86" i="39"/>
  <c r="CT3" i="39"/>
  <c r="DM150" i="39"/>
  <c r="CT58" i="39"/>
  <c r="DL86" i="39"/>
  <c r="CX100" i="39"/>
  <c r="DJ105" i="39"/>
  <c r="CL88" i="39"/>
  <c r="DF85" i="39"/>
  <c r="DN105" i="39"/>
  <c r="CT139" i="39"/>
  <c r="DP68" i="39"/>
  <c r="DA85" i="39"/>
  <c r="DM105" i="39"/>
  <c r="CT10" i="39"/>
  <c r="CT114" i="39"/>
  <c r="DI86" i="39"/>
  <c r="DB85" i="39"/>
  <c r="DG86" i="39"/>
  <c r="DC85" i="39"/>
  <c r="DK74" i="39"/>
  <c r="DO85" i="39"/>
  <c r="CL18" i="39"/>
  <c r="DF164" i="39"/>
  <c r="DF105" i="39"/>
  <c r="CT18" i="39"/>
  <c r="CL134" i="39"/>
  <c r="CT118" i="39"/>
  <c r="DP29" i="39"/>
  <c r="CL77" i="39"/>
  <c r="DK86" i="39"/>
  <c r="DP65" i="39"/>
  <c r="CL144" i="39"/>
  <c r="CL64" i="39"/>
  <c r="CL35" i="39"/>
  <c r="DG49" i="39"/>
  <c r="DF86" i="39"/>
  <c r="CL133" i="39"/>
  <c r="DK49" i="39"/>
  <c r="CT15" i="39"/>
  <c r="DE19" i="39"/>
  <c r="CT37" i="39"/>
  <c r="CL146" i="39"/>
  <c r="CL6" i="39"/>
  <c r="CL37" i="39"/>
  <c r="DE85" i="39"/>
  <c r="CL118" i="39"/>
  <c r="CL30" i="39"/>
  <c r="DH82" i="39"/>
  <c r="DI150" i="39"/>
  <c r="CT48" i="39"/>
  <c r="DP35" i="39"/>
  <c r="DM49" i="39"/>
  <c r="DC86" i="39"/>
  <c r="CT145" i="39"/>
  <c r="DM113" i="39"/>
  <c r="CT35" i="39"/>
  <c r="CL73" i="39"/>
  <c r="CT64" i="39"/>
  <c r="CL27" i="39"/>
  <c r="DJ150" i="39"/>
  <c r="DE105" i="39"/>
  <c r="DM85" i="39"/>
  <c r="DM86" i="39"/>
  <c r="DH65" i="39"/>
  <c r="DJ85" i="39"/>
  <c r="CT12" i="39"/>
  <c r="CL40" i="39"/>
  <c r="DG74" i="39"/>
  <c r="DK105" i="39"/>
  <c r="CT138" i="39"/>
  <c r="CL31" i="39"/>
  <c r="CL94" i="39"/>
  <c r="DD85" i="39"/>
  <c r="DJ86" i="39"/>
  <c r="DK164" i="39"/>
  <c r="DK85" i="39"/>
  <c r="DN86" i="39"/>
  <c r="DH41" i="39"/>
  <c r="DG164" i="39"/>
  <c r="CT99" i="39"/>
  <c r="CT152" i="39"/>
  <c r="CT30" i="39"/>
  <c r="DD86" i="39"/>
  <c r="CT94" i="39"/>
  <c r="DL105" i="39"/>
  <c r="CL58" i="39"/>
  <c r="CT133" i="39"/>
  <c r="CL29" i="39"/>
  <c r="CT146" i="39"/>
  <c r="CT4" i="39"/>
  <c r="DB86" i="39"/>
  <c r="DB105" i="39"/>
  <c r="DH160" i="39"/>
  <c r="DO66" i="39"/>
  <c r="DG85" i="39"/>
  <c r="CL34" i="39"/>
  <c r="CL38" i="39"/>
  <c r="DA150" i="39"/>
  <c r="DK115" i="39"/>
  <c r="CL138" i="39"/>
  <c r="DG105" i="39"/>
  <c r="CL12" i="39"/>
  <c r="CL33" i="39"/>
  <c r="CT40" i="39"/>
  <c r="CL116" i="39"/>
  <c r="DO86" i="39"/>
  <c r="DM100" i="39"/>
  <c r="DO105" i="39"/>
  <c r="DP20" i="39"/>
  <c r="CL147" i="39"/>
  <c r="DL85" i="39"/>
  <c r="DB100" i="39"/>
  <c r="CT69" i="39"/>
  <c r="CL110" i="39"/>
  <c r="CL3" i="39"/>
  <c r="CT110" i="39"/>
  <c r="CT33" i="39"/>
  <c r="DN85" i="39"/>
  <c r="DC105" i="39"/>
  <c r="DB164" i="39"/>
  <c r="CT144" i="39"/>
  <c r="DC60" i="39"/>
  <c r="DF60" i="39"/>
  <c r="DG60" i="39"/>
  <c r="DN71" i="39"/>
  <c r="DC71" i="39"/>
  <c r="DA62" i="39"/>
  <c r="DP139" i="39"/>
  <c r="DG71" i="39"/>
  <c r="DK60" i="39"/>
  <c r="DP40" i="39"/>
  <c r="DO71" i="39"/>
  <c r="DB161" i="39"/>
  <c r="DE60" i="39"/>
  <c r="DD60" i="39"/>
  <c r="DD62" i="39"/>
  <c r="DB62" i="39"/>
  <c r="DG62" i="39"/>
  <c r="DH139" i="39"/>
  <c r="DL109" i="39"/>
  <c r="DB81" i="39"/>
  <c r="DH156" i="39"/>
  <c r="DE62" i="39"/>
  <c r="DP48" i="39"/>
  <c r="DA115" i="39"/>
  <c r="DE109" i="39"/>
  <c r="DA81" i="39"/>
  <c r="DG81" i="39"/>
  <c r="DP138" i="39"/>
  <c r="DD155" i="39"/>
  <c r="DN161" i="39"/>
  <c r="DK81" i="39"/>
  <c r="DI71" i="39"/>
  <c r="DO62" i="39"/>
  <c r="DI62" i="39"/>
  <c r="DP36" i="39"/>
  <c r="BS83" i="39"/>
  <c r="DP96" i="39"/>
  <c r="DA161" i="39"/>
  <c r="DM62" i="39"/>
  <c r="DP83" i="39"/>
  <c r="DC155" i="39"/>
  <c r="DH29" i="39"/>
  <c r="DF71" i="39"/>
  <c r="DK62" i="39"/>
  <c r="DP153" i="39"/>
  <c r="DN81" i="39"/>
  <c r="DH96" i="39"/>
  <c r="DL102" i="39"/>
  <c r="DF81" i="39"/>
  <c r="DG155" i="39"/>
  <c r="DB71" i="39"/>
  <c r="DA155" i="39"/>
  <c r="DP80" i="39"/>
  <c r="DE81" i="39"/>
  <c r="DK71" i="39"/>
  <c r="DJ71" i="39"/>
  <c r="BA156" i="39"/>
  <c r="BI17" i="39"/>
  <c r="BI83" i="39"/>
  <c r="CL41" i="39"/>
  <c r="CT41" i="39"/>
  <c r="DH68" i="39"/>
  <c r="BI46" i="39"/>
  <c r="DH120" i="39"/>
  <c r="BI85" i="39"/>
  <c r="DH128" i="39"/>
  <c r="DO100" i="39"/>
  <c r="AI166" i="39"/>
  <c r="BI86" i="39"/>
  <c r="DC150" i="39"/>
  <c r="BA17" i="39"/>
  <c r="DP120" i="39"/>
  <c r="DP156" i="39"/>
  <c r="DM164" i="39"/>
  <c r="DO102" i="39"/>
  <c r="DF150" i="39"/>
  <c r="DJ162" i="39"/>
  <c r="BI97" i="39"/>
  <c r="DH44" i="39"/>
  <c r="DI100" i="39"/>
  <c r="DL162" i="39"/>
  <c r="DH138" i="39"/>
  <c r="X57" i="39"/>
  <c r="DB162" i="39"/>
  <c r="CE83" i="39"/>
  <c r="CL83" i="39" s="1"/>
  <c r="DB60" i="39"/>
  <c r="DL150" i="39"/>
  <c r="DD47" i="39"/>
  <c r="DD19" i="39"/>
  <c r="DO49" i="39"/>
  <c r="DK113" i="39"/>
  <c r="DI60" i="39"/>
  <c r="BA95" i="39"/>
  <c r="DK162" i="39"/>
  <c r="DI47" i="39"/>
  <c r="DK155" i="39"/>
  <c r="DO150" i="39"/>
  <c r="DB140" i="39"/>
  <c r="DA100" i="39"/>
  <c r="DJ19" i="39"/>
  <c r="DL100" i="39"/>
  <c r="DB19" i="39"/>
  <c r="BI50" i="39"/>
  <c r="BI95" i="39"/>
  <c r="W57" i="39"/>
  <c r="DG47" i="39"/>
  <c r="DH26" i="39"/>
  <c r="X112" i="39"/>
  <c r="DF155" i="39"/>
  <c r="DC100" i="39"/>
  <c r="DE71" i="39"/>
  <c r="BA97" i="39"/>
  <c r="CX60" i="39"/>
  <c r="DF102" i="39"/>
  <c r="DI164" i="39"/>
  <c r="DK109" i="39"/>
  <c r="DL164" i="39"/>
  <c r="DP97" i="39"/>
  <c r="DF100" i="39"/>
  <c r="DD161" i="39"/>
  <c r="DE100" i="39"/>
  <c r="DA19" i="39"/>
  <c r="BA126" i="39"/>
  <c r="DF162" i="39"/>
  <c r="BI81" i="39"/>
  <c r="BI157" i="39"/>
  <c r="DP28" i="39"/>
  <c r="DN164" i="39"/>
  <c r="DK100" i="39"/>
  <c r="DD100" i="39"/>
  <c r="DC115" i="39"/>
  <c r="BA85" i="39"/>
  <c r="BI162" i="39"/>
  <c r="DA162" i="39"/>
  <c r="DC102" i="39"/>
  <c r="DI74" i="39"/>
  <c r="DJ164" i="39"/>
  <c r="DA60" i="39"/>
  <c r="DF19" i="39"/>
  <c r="DC164" i="39"/>
  <c r="DG162" i="39"/>
  <c r="DA164" i="39"/>
  <c r="DK150" i="39"/>
  <c r="DA71" i="39"/>
  <c r="DM71" i="39"/>
  <c r="BI155" i="39"/>
  <c r="DI19" i="39"/>
  <c r="BI79" i="39"/>
  <c r="DN60" i="39"/>
  <c r="DH126" i="39"/>
  <c r="DN150" i="39"/>
  <c r="DD71" i="39"/>
  <c r="DC162" i="39"/>
  <c r="CT29" i="39"/>
  <c r="DO60" i="39"/>
  <c r="DN19" i="39"/>
  <c r="DD140" i="39"/>
  <c r="BA136" i="39"/>
  <c r="DH40" i="39"/>
  <c r="BA98" i="39"/>
  <c r="DI162" i="39"/>
  <c r="DL113" i="39"/>
  <c r="BA164" i="39"/>
  <c r="BA71" i="39"/>
  <c r="DP76" i="39"/>
  <c r="DL71" i="39"/>
  <c r="DH20" i="39"/>
  <c r="BI154" i="39"/>
  <c r="DM60" i="39"/>
  <c r="DC19" i="39"/>
  <c r="DB115" i="39"/>
  <c r="DL60" i="39"/>
  <c r="DP128" i="39"/>
  <c r="X166" i="39"/>
  <c r="AK166" i="39" s="1"/>
  <c r="DJ49" i="39"/>
  <c r="DE164" i="39"/>
  <c r="DJ74" i="39"/>
  <c r="DH153" i="39"/>
  <c r="BA153" i="39"/>
  <c r="DH154" i="39"/>
  <c r="DL19" i="39"/>
  <c r="BA154" i="39"/>
  <c r="DF142" i="39"/>
  <c r="BI149" i="39"/>
  <c r="DK19" i="39"/>
  <c r="X111" i="39"/>
  <c r="AJ111" i="39" s="1"/>
  <c r="DG19" i="39"/>
  <c r="CT83" i="39"/>
  <c r="DM19" i="39"/>
  <c r="BI89" i="39"/>
  <c r="CA83" i="39"/>
  <c r="DH35" i="39"/>
  <c r="BI142" i="39"/>
  <c r="DE150" i="39"/>
  <c r="DH143" i="39"/>
  <c r="DH151" i="39"/>
  <c r="DO140" i="39"/>
  <c r="DP82" i="39"/>
  <c r="DJ140" i="39"/>
  <c r="DO164" i="39"/>
  <c r="DH130" i="39"/>
  <c r="AN56" i="39"/>
  <c r="AK56" i="39"/>
  <c r="CA60" i="39"/>
  <c r="CM60" i="39"/>
  <c r="CT60" i="39" s="1"/>
  <c r="CE129" i="39"/>
  <c r="CL129" i="39" s="1"/>
  <c r="BS129" i="39"/>
  <c r="CM162" i="39"/>
  <c r="CT162" i="39" s="1"/>
  <c r="CA162" i="39"/>
  <c r="CA89" i="39"/>
  <c r="CM89" i="39"/>
  <c r="CT89" i="39" s="1"/>
  <c r="W83" i="39"/>
  <c r="Z28" i="39"/>
  <c r="AA28" i="39" s="1"/>
  <c r="Y28" i="39"/>
  <c r="BS26" i="39"/>
  <c r="CE26" i="39"/>
  <c r="CL26" i="39" s="1"/>
  <c r="DP151" i="39"/>
  <c r="DM14" i="39"/>
  <c r="W80" i="39"/>
  <c r="Z25" i="39"/>
  <c r="AA25" i="39" s="1"/>
  <c r="Y25" i="39"/>
  <c r="CM50" i="39"/>
  <c r="CT50" i="39" s="1"/>
  <c r="CA50" i="39"/>
  <c r="BI105" i="39"/>
  <c r="DP78" i="39"/>
  <c r="W140" i="39"/>
  <c r="AA85" i="39"/>
  <c r="Z85" i="39"/>
  <c r="Y85" i="39"/>
  <c r="BA19" i="39"/>
  <c r="DJ142" i="39"/>
  <c r="BI25" i="39"/>
  <c r="DL161" i="39"/>
  <c r="CM153" i="39"/>
  <c r="CT153" i="39" s="1"/>
  <c r="CA153" i="39"/>
  <c r="DP157" i="39"/>
  <c r="W81" i="39"/>
  <c r="Y26" i="39"/>
  <c r="Z26" i="39"/>
  <c r="AA26" i="39" s="1"/>
  <c r="DC137" i="39"/>
  <c r="DF161" i="39"/>
  <c r="DC109" i="39"/>
  <c r="BI156" i="39"/>
  <c r="DL14" i="39"/>
  <c r="CE102" i="39"/>
  <c r="CL102" i="39" s="1"/>
  <c r="BS102" i="39"/>
  <c r="DG142" i="39"/>
  <c r="DP46" i="39"/>
  <c r="CT95" i="39"/>
  <c r="DG115" i="39"/>
  <c r="CA132" i="39"/>
  <c r="BA132" i="39"/>
  <c r="CM149" i="39"/>
  <c r="CT149" i="39" s="1"/>
  <c r="CA149" i="39"/>
  <c r="DD150" i="39"/>
  <c r="DB66" i="39"/>
  <c r="BA137" i="39"/>
  <c r="CA126" i="39"/>
  <c r="CM126" i="39"/>
  <c r="CT126" i="39" s="1"/>
  <c r="CA129" i="39"/>
  <c r="CM129" i="39"/>
  <c r="CT129" i="39" s="1"/>
  <c r="DH48" i="39"/>
  <c r="DH25" i="39"/>
  <c r="DO14" i="39"/>
  <c r="DJ155" i="39"/>
  <c r="DP37" i="39"/>
  <c r="CE21" i="39"/>
  <c r="CL21" i="39" s="1"/>
  <c r="BS21" i="39"/>
  <c r="DH28" i="39"/>
  <c r="DG14" i="39"/>
  <c r="BA32" i="39"/>
  <c r="DP154" i="39"/>
  <c r="DD109" i="39"/>
  <c r="W76" i="39"/>
  <c r="Y21" i="39"/>
  <c r="Z21" i="39"/>
  <c r="AA21" i="39" s="1"/>
  <c r="DH33" i="39"/>
  <c r="AO56" i="39"/>
  <c r="W137" i="39"/>
  <c r="Y82" i="39"/>
  <c r="AA82" i="39"/>
  <c r="Z82" i="39"/>
  <c r="DP79" i="39"/>
  <c r="BA28" i="39"/>
  <c r="DP25" i="39"/>
  <c r="DG102" i="39"/>
  <c r="W64" i="39"/>
  <c r="Z9" i="39"/>
  <c r="AA9" i="39" s="1"/>
  <c r="Y9" i="39"/>
  <c r="DL115" i="39"/>
  <c r="BI153" i="39"/>
  <c r="DC161" i="39"/>
  <c r="BI32" i="39"/>
  <c r="DA102" i="39"/>
  <c r="CM151" i="39"/>
  <c r="CT151" i="39" s="1"/>
  <c r="CA151" i="39"/>
  <c r="CA46" i="39"/>
  <c r="CM46" i="39"/>
  <c r="CT46" i="39" s="1"/>
  <c r="DK137" i="39"/>
  <c r="CT132" i="39"/>
  <c r="DF115" i="39"/>
  <c r="DL142" i="39"/>
  <c r="W125" i="39"/>
  <c r="Z70" i="39"/>
  <c r="Y70" i="39"/>
  <c r="AA70" i="39"/>
  <c r="BI76" i="39"/>
  <c r="CE95" i="39"/>
  <c r="CL95" i="39" s="1"/>
  <c r="BS95" i="39"/>
  <c r="DP126" i="39"/>
  <c r="DP129" i="39"/>
  <c r="CE25" i="39"/>
  <c r="CL25" i="39" s="1"/>
  <c r="BS25" i="39"/>
  <c r="DC74" i="39"/>
  <c r="DO155" i="39"/>
  <c r="DB14" i="39"/>
  <c r="BA158" i="39"/>
  <c r="CE121" i="39"/>
  <c r="CL121" i="39" s="1"/>
  <c r="BS121" i="39"/>
  <c r="BS32" i="39"/>
  <c r="CE32" i="39"/>
  <c r="CL32" i="39" s="1"/>
  <c r="CE66" i="39"/>
  <c r="CL66" i="39" s="1"/>
  <c r="BS66" i="39"/>
  <c r="W74" i="39"/>
  <c r="Y19" i="39"/>
  <c r="Z19" i="39"/>
  <c r="AA19" i="39" s="1"/>
  <c r="CM25" i="39"/>
  <c r="CT25" i="39" s="1"/>
  <c r="CA25" i="39"/>
  <c r="CE81" i="39"/>
  <c r="CL81" i="39" s="1"/>
  <c r="BS81" i="39"/>
  <c r="AL111" i="39"/>
  <c r="CA95" i="39"/>
  <c r="DO109" i="39"/>
  <c r="DA137" i="39"/>
  <c r="DG109" i="39"/>
  <c r="CE9" i="39"/>
  <c r="CL9" i="39" s="1"/>
  <c r="BS9" i="39"/>
  <c r="DM47" i="39"/>
  <c r="DE102" i="39"/>
  <c r="BI151" i="39"/>
  <c r="W143" i="39"/>
  <c r="AA88" i="39"/>
  <c r="Z88" i="39"/>
  <c r="Y88" i="39"/>
  <c r="DH125" i="39"/>
  <c r="DO74" i="39"/>
  <c r="DJ52" i="39"/>
  <c r="DF113" i="39"/>
  <c r="DG140" i="39"/>
  <c r="DB113" i="39"/>
  <c r="DM115" i="39"/>
  <c r="CE97" i="39"/>
  <c r="CL97" i="39" s="1"/>
  <c r="BS97" i="39"/>
  <c r="CM76" i="39"/>
  <c r="CT76" i="39" s="1"/>
  <c r="CA76" i="39"/>
  <c r="W142" i="39"/>
  <c r="AA87" i="39"/>
  <c r="Z87" i="39"/>
  <c r="Y87" i="39"/>
  <c r="BI126" i="39"/>
  <c r="DJ66" i="39"/>
  <c r="BI129" i="39"/>
  <c r="BA25" i="39"/>
  <c r="DD115" i="39"/>
  <c r="DH78" i="39"/>
  <c r="CE46" i="39"/>
  <c r="CL46" i="39" s="1"/>
  <c r="BS46" i="39"/>
  <c r="BI136" i="39"/>
  <c r="DH158" i="39"/>
  <c r="BS130" i="39"/>
  <c r="CE130" i="39"/>
  <c r="CL130" i="39" s="1"/>
  <c r="CM155" i="39"/>
  <c r="CT155" i="39" s="1"/>
  <c r="CA155" i="39"/>
  <c r="DH157" i="39"/>
  <c r="DH21" i="39"/>
  <c r="DP149" i="39"/>
  <c r="CE137" i="39"/>
  <c r="CL137" i="39" s="1"/>
  <c r="BS137" i="39"/>
  <c r="CA79" i="39"/>
  <c r="CM79" i="39"/>
  <c r="CT79" i="39" s="1"/>
  <c r="CM81" i="39"/>
  <c r="CT81" i="39" s="1"/>
  <c r="CA81" i="39"/>
  <c r="W150" i="39"/>
  <c r="Z95" i="39"/>
  <c r="Y95" i="39"/>
  <c r="AA95" i="39"/>
  <c r="AM56" i="39"/>
  <c r="CA105" i="39"/>
  <c r="CM105" i="39"/>
  <c r="CT105" i="39" s="1"/>
  <c r="BS62" i="39"/>
  <c r="CE62" i="39"/>
  <c r="CL62" i="39" s="1"/>
  <c r="DP50" i="39"/>
  <c r="DM102" i="39"/>
  <c r="W153" i="39"/>
  <c r="AA98" i="39"/>
  <c r="Z98" i="39"/>
  <c r="Y98" i="39"/>
  <c r="W99" i="39"/>
  <c r="Z44" i="39"/>
  <c r="Y44" i="39"/>
  <c r="AA44" i="39"/>
  <c r="BS28" i="39"/>
  <c r="CE28" i="39"/>
  <c r="CL28" i="39" s="1"/>
  <c r="CE161" i="39"/>
  <c r="CL161" i="39" s="1"/>
  <c r="BS161" i="39"/>
  <c r="DN47" i="39"/>
  <c r="BA9" i="39"/>
  <c r="W104" i="39"/>
  <c r="AA49" i="39"/>
  <c r="Z49" i="39"/>
  <c r="Y49" i="39"/>
  <c r="DE137" i="39"/>
  <c r="DK47" i="39"/>
  <c r="DD14" i="39"/>
  <c r="BA81" i="39"/>
  <c r="BA102" i="39"/>
  <c r="DE47" i="39"/>
  <c r="DL52" i="39"/>
  <c r="CE125" i="39"/>
  <c r="CL125" i="39" s="1"/>
  <c r="BS125" i="39"/>
  <c r="DD74" i="39"/>
  <c r="DF49" i="39"/>
  <c r="DP132" i="39"/>
  <c r="DH79" i="39"/>
  <c r="W164" i="39"/>
  <c r="AA109" i="39"/>
  <c r="Z109" i="39"/>
  <c r="Y109" i="39"/>
  <c r="DP136" i="39"/>
  <c r="CE159" i="39"/>
  <c r="CL159" i="39" s="1"/>
  <c r="BS159" i="39"/>
  <c r="DO52" i="39"/>
  <c r="DN155" i="39"/>
  <c r="BS153" i="39"/>
  <c r="BA157" i="39"/>
  <c r="CX95" i="39"/>
  <c r="DK95" i="39"/>
  <c r="DM95" i="39"/>
  <c r="DL95" i="39"/>
  <c r="DF95" i="39"/>
  <c r="DE95" i="39"/>
  <c r="DJ95" i="39"/>
  <c r="DB95" i="39"/>
  <c r="DC95" i="39"/>
  <c r="DI95" i="39"/>
  <c r="DG95" i="39"/>
  <c r="DA95" i="39"/>
  <c r="DN95" i="39"/>
  <c r="DD95" i="39"/>
  <c r="DO95" i="39"/>
  <c r="BS8" i="39"/>
  <c r="CE8" i="39"/>
  <c r="CL8" i="39" s="1"/>
  <c r="DH8" i="39"/>
  <c r="BA161" i="39"/>
  <c r="CE49" i="39"/>
  <c r="CL49" i="39" s="1"/>
  <c r="BS49" i="39"/>
  <c r="W127" i="39"/>
  <c r="Z72" i="39"/>
  <c r="Y72" i="39"/>
  <c r="AA72" i="39"/>
  <c r="BA150" i="39"/>
  <c r="W115" i="39"/>
  <c r="Y60" i="39"/>
  <c r="AA60" i="39"/>
  <c r="Z60" i="39"/>
  <c r="CM49" i="39"/>
  <c r="CT49" i="39" s="1"/>
  <c r="CA49" i="39"/>
  <c r="CA17" i="39"/>
  <c r="CM17" i="39"/>
  <c r="CT17" i="39" s="1"/>
  <c r="BA76" i="39"/>
  <c r="BI132" i="39"/>
  <c r="DH124" i="39"/>
  <c r="W151" i="39"/>
  <c r="AA96" i="39"/>
  <c r="Z96" i="39"/>
  <c r="Y96" i="39"/>
  <c r="BI14" i="39"/>
  <c r="DH148" i="39"/>
  <c r="DH97" i="39"/>
  <c r="BA79" i="39"/>
  <c r="DG161" i="39"/>
  <c r="CM136" i="39"/>
  <c r="CT136" i="39" s="1"/>
  <c r="CA136" i="39"/>
  <c r="BA159" i="39"/>
  <c r="DN49" i="39"/>
  <c r="CA156" i="39"/>
  <c r="CM156" i="39"/>
  <c r="CT156" i="39" s="1"/>
  <c r="CM127" i="39"/>
  <c r="CT127" i="39" s="1"/>
  <c r="CA127" i="39"/>
  <c r="AO166" i="39"/>
  <c r="CA154" i="39"/>
  <c r="CM154" i="39"/>
  <c r="CT154" i="39" s="1"/>
  <c r="CE158" i="39"/>
  <c r="CL158" i="39" s="1"/>
  <c r="BS158" i="39"/>
  <c r="AP111" i="39"/>
  <c r="DL137" i="39"/>
  <c r="DI14" i="39"/>
  <c r="BS79" i="39"/>
  <c r="CE79" i="39"/>
  <c r="CL79" i="39" s="1"/>
  <c r="AA3" i="39"/>
  <c r="DH63" i="39"/>
  <c r="CE155" i="39"/>
  <c r="CL155" i="39" s="1"/>
  <c r="BS155" i="39"/>
  <c r="DJ109" i="39"/>
  <c r="CE63" i="39"/>
  <c r="CL63" i="39" s="1"/>
  <c r="BS63" i="39"/>
  <c r="DK161" i="39"/>
  <c r="DF137" i="39"/>
  <c r="CE44" i="39"/>
  <c r="CL44" i="39" s="1"/>
  <c r="BS44" i="39"/>
  <c r="DD113" i="39"/>
  <c r="DH9" i="39"/>
  <c r="BA49" i="39"/>
  <c r="W79" i="39"/>
  <c r="Z24" i="39"/>
  <c r="AA24" i="39" s="1"/>
  <c r="Y24" i="39"/>
  <c r="CM62" i="39"/>
  <c r="CT62" i="39" s="1"/>
  <c r="CA62" i="39"/>
  <c r="DE161" i="39"/>
  <c r="DD137" i="39"/>
  <c r="CM32" i="39"/>
  <c r="CT32" i="39" s="1"/>
  <c r="CA32" i="39"/>
  <c r="DE52" i="39"/>
  <c r="BA23" i="39"/>
  <c r="BI130" i="39"/>
  <c r="DC49" i="39"/>
  <c r="DB150" i="39"/>
  <c r="W126" i="39"/>
  <c r="AA71" i="39"/>
  <c r="Z71" i="39"/>
  <c r="Y71" i="39"/>
  <c r="BI159" i="39"/>
  <c r="DE74" i="39"/>
  <c r="CM161" i="39"/>
  <c r="CT161" i="39" s="1"/>
  <c r="CA161" i="39"/>
  <c r="W113" i="39"/>
  <c r="Z58" i="39"/>
  <c r="Y58" i="39"/>
  <c r="AA58" i="39"/>
  <c r="BI125" i="39"/>
  <c r="BA46" i="39"/>
  <c r="W148" i="39"/>
  <c r="AA93" i="39"/>
  <c r="Z93" i="39"/>
  <c r="Y93" i="39"/>
  <c r="CX23" i="39"/>
  <c r="DN23" i="39"/>
  <c r="DE23" i="39"/>
  <c r="DO23" i="39"/>
  <c r="DL23" i="39"/>
  <c r="DK23" i="39"/>
  <c r="DC23" i="39"/>
  <c r="DF23" i="39"/>
  <c r="DB23" i="39"/>
  <c r="DM23" i="39"/>
  <c r="DI23" i="39"/>
  <c r="DG23" i="39"/>
  <c r="DD23" i="39"/>
  <c r="DA23" i="39"/>
  <c r="DJ23" i="39"/>
  <c r="BA162" i="39"/>
  <c r="W117" i="39"/>
  <c r="AA62" i="39"/>
  <c r="Z62" i="39"/>
  <c r="Y62" i="39"/>
  <c r="AA165" i="39"/>
  <c r="Y165" i="39"/>
  <c r="Z165" i="39"/>
  <c r="BA125" i="39"/>
  <c r="CL153" i="39"/>
  <c r="AK111" i="39"/>
  <c r="BA63" i="39"/>
  <c r="BA44" i="39"/>
  <c r="DM142" i="39"/>
  <c r="BA8" i="39"/>
  <c r="BA83" i="39"/>
  <c r="DB49" i="39"/>
  <c r="DC113" i="39"/>
  <c r="W107" i="39"/>
  <c r="AA52" i="39"/>
  <c r="Z52" i="39"/>
  <c r="Y52" i="39"/>
  <c r="DA49" i="39"/>
  <c r="CE24" i="39"/>
  <c r="CL24" i="39" s="1"/>
  <c r="BS24" i="39"/>
  <c r="BS162" i="39"/>
  <c r="CE162" i="39"/>
  <c r="CL162" i="39" s="1"/>
  <c r="DL49" i="39"/>
  <c r="W114" i="39"/>
  <c r="Y59" i="39"/>
  <c r="AA59" i="39"/>
  <c r="Z59" i="39"/>
  <c r="DO113" i="39"/>
  <c r="DK140" i="39"/>
  <c r="BI49" i="39"/>
  <c r="CE60" i="39"/>
  <c r="CL60" i="39" s="1"/>
  <c r="BS60" i="39"/>
  <c r="DJ113" i="39"/>
  <c r="BS76" i="39"/>
  <c r="CE76" i="39"/>
  <c r="CL76" i="39" s="1"/>
  <c r="BI21" i="39"/>
  <c r="CA14" i="39"/>
  <c r="CM14" i="39"/>
  <c r="CT14" i="39" s="1"/>
  <c r="DL140" i="39"/>
  <c r="CM11" i="39"/>
  <c r="CT11" i="39" s="1"/>
  <c r="CA11" i="39"/>
  <c r="CA159" i="39"/>
  <c r="CM159" i="39"/>
  <c r="CT159" i="39" s="1"/>
  <c r="CM121" i="39"/>
  <c r="CT121" i="39" s="1"/>
  <c r="CA121" i="39"/>
  <c r="DG150" i="39"/>
  <c r="DF14" i="39"/>
  <c r="BI161" i="39"/>
  <c r="BA14" i="39"/>
  <c r="BA140" i="39"/>
  <c r="DP51" i="39"/>
  <c r="DE14" i="39"/>
  <c r="DH46" i="39"/>
  <c r="CX98" i="39"/>
  <c r="DE98" i="39"/>
  <c r="DM98" i="39"/>
  <c r="DC98" i="39"/>
  <c r="DN98" i="39"/>
  <c r="DI98" i="39"/>
  <c r="DO98" i="39"/>
  <c r="DF98" i="39"/>
  <c r="DL98" i="39"/>
  <c r="DA98" i="39"/>
  <c r="DG98" i="39"/>
  <c r="DB98" i="39"/>
  <c r="DJ98" i="39"/>
  <c r="DD98" i="39"/>
  <c r="DK98" i="39"/>
  <c r="DF52" i="39"/>
  <c r="BA155" i="39"/>
  <c r="DG137" i="39"/>
  <c r="W63" i="39"/>
  <c r="W112" i="39" s="1"/>
  <c r="Z8" i="39"/>
  <c r="AA8" i="39" s="1"/>
  <c r="Y8" i="39"/>
  <c r="DI142" i="39"/>
  <c r="BI62" i="39"/>
  <c r="BI26" i="39"/>
  <c r="DN115" i="39"/>
  <c r="BA86" i="39"/>
  <c r="DI49" i="39"/>
  <c r="DB109" i="39"/>
  <c r="CA130" i="39"/>
  <c r="CM130" i="39"/>
  <c r="CT130" i="39" s="1"/>
  <c r="DK14" i="39"/>
  <c r="DK52" i="39"/>
  <c r="DH76" i="39"/>
  <c r="CM21" i="39"/>
  <c r="CT21" i="39" s="1"/>
  <c r="CA21" i="39"/>
  <c r="DP84" i="39"/>
  <c r="DN74" i="39"/>
  <c r="DK66" i="39"/>
  <c r="BI121" i="39"/>
  <c r="W163" i="39"/>
  <c r="Y108" i="39"/>
  <c r="AA108" i="39"/>
  <c r="Z108" i="39"/>
  <c r="CA158" i="39"/>
  <c r="CM158" i="39"/>
  <c r="CT158" i="39" s="1"/>
  <c r="W69" i="39"/>
  <c r="Z14" i="39"/>
  <c r="AA14" i="39" s="1"/>
  <c r="Y14" i="39"/>
  <c r="DP125" i="39"/>
  <c r="CM51" i="39"/>
  <c r="CT51" i="39" s="1"/>
  <c r="CA51" i="39"/>
  <c r="BI66" i="39"/>
  <c r="DM161" i="39"/>
  <c r="BI19" i="39"/>
  <c r="DP124" i="39"/>
  <c r="DF47" i="39"/>
  <c r="BI98" i="39"/>
  <c r="W146" i="39"/>
  <c r="Y91" i="39"/>
  <c r="Z91" i="39"/>
  <c r="AA91" i="39"/>
  <c r="CX17" i="39"/>
  <c r="DF17" i="39"/>
  <c r="DB17" i="39"/>
  <c r="DN17" i="39"/>
  <c r="DA17" i="39"/>
  <c r="DG17" i="39"/>
  <c r="DO17" i="39"/>
  <c r="DM17" i="39"/>
  <c r="DC17" i="39"/>
  <c r="DI17" i="39"/>
  <c r="DL17" i="39"/>
  <c r="DD17" i="39"/>
  <c r="DJ17" i="39"/>
  <c r="DK17" i="39"/>
  <c r="DE17" i="39"/>
  <c r="CA150" i="39"/>
  <c r="CM150" i="39"/>
  <c r="CT150" i="39" s="1"/>
  <c r="CA44" i="39"/>
  <c r="CM44" i="39"/>
  <c r="CT44" i="39" s="1"/>
  <c r="DP24" i="39"/>
  <c r="BI23" i="39"/>
  <c r="BS150" i="39"/>
  <c r="CE150" i="39"/>
  <c r="CL150" i="39" s="1"/>
  <c r="CM26" i="39"/>
  <c r="CT26" i="39" s="1"/>
  <c r="CA26" i="39"/>
  <c r="CE86" i="39"/>
  <c r="CL86" i="39" s="1"/>
  <c r="BS86" i="39"/>
  <c r="DP130" i="39"/>
  <c r="DO137" i="39"/>
  <c r="W145" i="39"/>
  <c r="Z90" i="39"/>
  <c r="Y90" i="39"/>
  <c r="AA90" i="39"/>
  <c r="DP148" i="39"/>
  <c r="DN142" i="39"/>
  <c r="BI84" i="39"/>
  <c r="DF74" i="39"/>
  <c r="BI11" i="39"/>
  <c r="W147" i="39"/>
  <c r="AA92" i="39"/>
  <c r="Y92" i="39"/>
  <c r="Z92" i="39"/>
  <c r="DP159" i="39"/>
  <c r="DB137" i="39"/>
  <c r="DH77" i="39"/>
  <c r="DI161" i="39"/>
  <c r="DH80" i="39"/>
  <c r="DK142" i="39"/>
  <c r="DP158" i="39"/>
  <c r="CA125" i="39"/>
  <c r="CM125" i="39"/>
  <c r="CT125" i="39" s="1"/>
  <c r="DE115" i="39"/>
  <c r="CE140" i="39"/>
  <c r="CL140" i="39" s="1"/>
  <c r="BS140" i="39"/>
  <c r="DM155" i="39"/>
  <c r="DI66" i="39"/>
  <c r="DH149" i="39"/>
  <c r="DJ102" i="39"/>
  <c r="DG66" i="39"/>
  <c r="CE84" i="39"/>
  <c r="CL84" i="39" s="1"/>
  <c r="BS84" i="39"/>
  <c r="CA19" i="39"/>
  <c r="CM19" i="39"/>
  <c r="CT19" i="39" s="1"/>
  <c r="DH83" i="39"/>
  <c r="DO47" i="39"/>
  <c r="DH144" i="39"/>
  <c r="BS11" i="39"/>
  <c r="CE11" i="39"/>
  <c r="CL11" i="39" s="1"/>
  <c r="BA52" i="39"/>
  <c r="BA24" i="39"/>
  <c r="BI44" i="39"/>
  <c r="BS17" i="39"/>
  <c r="CE17" i="39"/>
  <c r="CL17" i="39" s="1"/>
  <c r="CE142" i="39"/>
  <c r="CL142" i="39" s="1"/>
  <c r="BS142" i="39"/>
  <c r="DJ115" i="39"/>
  <c r="CA85" i="39"/>
  <c r="CM85" i="39"/>
  <c r="CT85" i="39" s="1"/>
  <c r="BA60" i="39"/>
  <c r="DB47" i="39"/>
  <c r="DC47" i="39"/>
  <c r="DN14" i="39"/>
  <c r="DG113" i="39"/>
  <c r="DP21" i="39"/>
  <c r="DL155" i="39"/>
  <c r="CA84" i="39"/>
  <c r="CM84" i="39"/>
  <c r="CT84" i="39" s="1"/>
  <c r="BA100" i="39"/>
  <c r="DM66" i="39"/>
  <c r="DP11" i="39"/>
  <c r="DP121" i="39"/>
  <c r="DN102" i="39"/>
  <c r="BI158" i="39"/>
  <c r="BS14" i="39"/>
  <c r="CE14" i="39"/>
  <c r="CL14" i="39" s="1"/>
  <c r="DF66" i="39"/>
  <c r="DA140" i="39"/>
  <c r="BI51" i="39"/>
  <c r="CM66" i="39"/>
  <c r="CT66" i="39" s="1"/>
  <c r="CA66" i="39"/>
  <c r="BS149" i="39"/>
  <c r="CE149" i="39"/>
  <c r="CL149" i="39" s="1"/>
  <c r="DE142" i="39"/>
  <c r="CE47" i="39"/>
  <c r="CL47" i="39" s="1"/>
  <c r="BS47" i="39"/>
  <c r="CA9" i="39"/>
  <c r="CM9" i="39"/>
  <c r="CT9" i="39" s="1"/>
  <c r="DB74" i="39"/>
  <c r="CE50" i="39"/>
  <c r="CL50" i="39" s="1"/>
  <c r="BS50" i="39"/>
  <c r="CA157" i="39"/>
  <c r="CM157" i="39"/>
  <c r="CT157" i="39" s="1"/>
  <c r="W101" i="39"/>
  <c r="Z46" i="39"/>
  <c r="Y46" i="39"/>
  <c r="AA46" i="39"/>
  <c r="W139" i="39"/>
  <c r="Z84" i="39"/>
  <c r="AA84" i="39"/>
  <c r="Y84" i="39"/>
  <c r="DP64" i="39"/>
  <c r="W66" i="39"/>
  <c r="Y11" i="39"/>
  <c r="Z11" i="39"/>
  <c r="AA11" i="39" s="1"/>
  <c r="DB52" i="39"/>
  <c r="CA100" i="39"/>
  <c r="CM100" i="39"/>
  <c r="CT100" i="39" s="1"/>
  <c r="DA52" i="39"/>
  <c r="DH24" i="39"/>
  <c r="CA142" i="39"/>
  <c r="CM142" i="39"/>
  <c r="CT142" i="39" s="1"/>
  <c r="DP44" i="39"/>
  <c r="CM24" i="39"/>
  <c r="CT24" i="39" s="1"/>
  <c r="CA24" i="39"/>
  <c r="DB142" i="39"/>
  <c r="DJ47" i="39"/>
  <c r="BA142" i="39"/>
  <c r="DP26" i="39"/>
  <c r="DJ14" i="39"/>
  <c r="DI109" i="39"/>
  <c r="BA42" i="39"/>
  <c r="DP144" i="39"/>
  <c r="DP33" i="39"/>
  <c r="X167" i="39"/>
  <c r="DB155" i="39"/>
  <c r="DA14" i="39"/>
  <c r="DH3" i="39"/>
  <c r="BA149" i="39"/>
  <c r="DP9" i="39"/>
  <c r="BA105" i="39"/>
  <c r="BA84" i="39"/>
  <c r="W105" i="39"/>
  <c r="AA50" i="39"/>
  <c r="Z50" i="39"/>
  <c r="Y50" i="39"/>
  <c r="DP42" i="39"/>
  <c r="CM98" i="39"/>
  <c r="CT98" i="39" s="1"/>
  <c r="CA98" i="39"/>
  <c r="CA97" i="39"/>
  <c r="CM97" i="39"/>
  <c r="CT97" i="39" s="1"/>
  <c r="DH64" i="39"/>
  <c r="BA11" i="39"/>
  <c r="AM111" i="39"/>
  <c r="BI100" i="39"/>
  <c r="BI150" i="39"/>
  <c r="CE52" i="39"/>
  <c r="CL52" i="39" s="1"/>
  <c r="BS52" i="39"/>
  <c r="BI24" i="39"/>
  <c r="W128" i="39"/>
  <c r="AA73" i="39"/>
  <c r="Z73" i="39"/>
  <c r="Y73" i="39"/>
  <c r="W144" i="39"/>
  <c r="Z89" i="39"/>
  <c r="AA89" i="39"/>
  <c r="Y89" i="39"/>
  <c r="DO142" i="39"/>
  <c r="CM52" i="39"/>
  <c r="CT52" i="39" s="1"/>
  <c r="CA52" i="39"/>
  <c r="BI74" i="39"/>
  <c r="DM52" i="39"/>
  <c r="AA6" i="39"/>
  <c r="AI111" i="39"/>
  <c r="BA109" i="39"/>
  <c r="DC142" i="39"/>
  <c r="CA109" i="39"/>
  <c r="CM109" i="39"/>
  <c r="CT109" i="39" s="1"/>
  <c r="W97" i="39"/>
  <c r="AA42" i="39"/>
  <c r="Z42" i="39"/>
  <c r="Y42" i="39"/>
  <c r="DL47" i="39"/>
  <c r="DA113" i="39"/>
  <c r="DC140" i="39"/>
  <c r="BA74" i="39"/>
  <c r="DA47" i="39"/>
  <c r="DE66" i="39"/>
  <c r="BI9" i="39"/>
  <c r="BI71" i="39"/>
  <c r="DO161" i="39"/>
  <c r="DA105" i="39"/>
  <c r="DH50" i="39"/>
  <c r="DP3" i="39"/>
  <c r="Z149" i="39"/>
  <c r="Y149" i="39"/>
  <c r="AA149" i="39"/>
  <c r="W106" i="39"/>
  <c r="Y51" i="39"/>
  <c r="AA51" i="39"/>
  <c r="Z51" i="39"/>
  <c r="AO111" i="39"/>
  <c r="DC66" i="39"/>
  <c r="AP56" i="39"/>
  <c r="DG52" i="39"/>
  <c r="DH129" i="39"/>
  <c r="BA127" i="39"/>
  <c r="DA142" i="39"/>
  <c r="BS89" i="39"/>
  <c r="CE89" i="39"/>
  <c r="CL89" i="39" s="1"/>
  <c r="W56" i="39"/>
  <c r="CM115" i="39"/>
  <c r="CT115" i="39" s="1"/>
  <c r="CA115" i="39"/>
  <c r="DB102" i="39"/>
  <c r="BS132" i="39"/>
  <c r="CE132" i="39"/>
  <c r="CL132" i="39" s="1"/>
  <c r="DA109" i="39"/>
  <c r="CA113" i="39"/>
  <c r="CM113" i="39"/>
  <c r="CT113" i="39" s="1"/>
  <c r="DD142" i="39"/>
  <c r="DJ137" i="39"/>
  <c r="CM137" i="39"/>
  <c r="CT137" i="39" s="1"/>
  <c r="CA137" i="39"/>
  <c r="BI109" i="39"/>
  <c r="DP8" i="39"/>
  <c r="CE100" i="39"/>
  <c r="CL100" i="39" s="1"/>
  <c r="BS100" i="39"/>
  <c r="DP63" i="39"/>
  <c r="DH37" i="39"/>
  <c r="CA102" i="39"/>
  <c r="CM102" i="39"/>
  <c r="CT102" i="39" s="1"/>
  <c r="DN52" i="39"/>
  <c r="DK102" i="39"/>
  <c r="W102" i="39"/>
  <c r="AA47" i="39"/>
  <c r="Z47" i="39"/>
  <c r="Y47" i="39"/>
  <c r="DH136" i="39"/>
  <c r="CM71" i="39"/>
  <c r="CT71" i="39" s="1"/>
  <c r="CA71" i="39"/>
  <c r="DH84" i="39"/>
  <c r="CA42" i="39"/>
  <c r="CM42" i="39"/>
  <c r="CT42" i="39" s="1"/>
  <c r="DH159" i="39"/>
  <c r="CL23" i="39"/>
  <c r="DM109" i="39"/>
  <c r="W132" i="39"/>
  <c r="Y77" i="39"/>
  <c r="AA77" i="39"/>
  <c r="Z77" i="39"/>
  <c r="DC52" i="39"/>
  <c r="DE49" i="39"/>
  <c r="W155" i="39"/>
  <c r="AA100" i="39"/>
  <c r="Z100" i="39"/>
  <c r="Y100" i="39"/>
  <c r="BI140" i="39"/>
  <c r="DH11" i="39"/>
  <c r="DH51" i="39"/>
  <c r="BS115" i="39"/>
  <c r="CE115" i="39"/>
  <c r="CL115" i="39" s="1"/>
  <c r="BA129" i="39"/>
  <c r="BS127" i="39"/>
  <c r="CE127" i="39"/>
  <c r="CL127" i="39" s="1"/>
  <c r="CE151" i="39"/>
  <c r="CL151" i="39" s="1"/>
  <c r="BS151" i="39"/>
  <c r="W120" i="39"/>
  <c r="Z65" i="39"/>
  <c r="Y65" i="39"/>
  <c r="AA65" i="39"/>
  <c r="BI28" i="39"/>
  <c r="DN113" i="39"/>
  <c r="DD52" i="39"/>
  <c r="CA47" i="39"/>
  <c r="CM47" i="39"/>
  <c r="CT47" i="39" s="1"/>
  <c r="DN137" i="39"/>
  <c r="CE154" i="39"/>
  <c r="CL154" i="39" s="1"/>
  <c r="BS154" i="39"/>
  <c r="BI52" i="39"/>
  <c r="CA74" i="39"/>
  <c r="CM74" i="39"/>
  <c r="CT74" i="39" s="1"/>
  <c r="BA21" i="39"/>
  <c r="W116" i="39"/>
  <c r="AA61" i="39"/>
  <c r="Z61" i="39"/>
  <c r="Y61" i="39"/>
  <c r="DI115" i="39"/>
  <c r="CE109" i="39"/>
  <c r="CL109" i="39" s="1"/>
  <c r="BS109" i="39"/>
  <c r="DP117" i="39"/>
  <c r="BI137" i="39"/>
  <c r="CM8" i="39"/>
  <c r="CT8" i="39" s="1"/>
  <c r="CA8" i="39"/>
  <c r="CE71" i="39"/>
  <c r="CL71" i="39" s="1"/>
  <c r="BS71" i="39"/>
  <c r="DH42" i="39"/>
  <c r="DI102" i="39"/>
  <c r="DP77" i="39"/>
  <c r="BS113" i="39"/>
  <c r="CE113" i="39"/>
  <c r="CL113" i="39" s="1"/>
  <c r="W141" i="39"/>
  <c r="AA86" i="39"/>
  <c r="Y86" i="39"/>
  <c r="Z86" i="39"/>
  <c r="DH117" i="39"/>
  <c r="BS74" i="39"/>
  <c r="CE74" i="39"/>
  <c r="CL74" i="39" s="1"/>
  <c r="BS105" i="39"/>
  <c r="CE105" i="39"/>
  <c r="CL105" i="39" s="1"/>
  <c r="BA50" i="39"/>
  <c r="BI42" i="39"/>
  <c r="BS98" i="39"/>
  <c r="CE98" i="39"/>
  <c r="CL98" i="39" s="1"/>
  <c r="CX32" i="39"/>
  <c r="DM32" i="39"/>
  <c r="DN32" i="39"/>
  <c r="DD32" i="39"/>
  <c r="DB32" i="39"/>
  <c r="DE32" i="39"/>
  <c r="DI32" i="39"/>
  <c r="DK32" i="39"/>
  <c r="DA32" i="39"/>
  <c r="DF32" i="39"/>
  <c r="DJ32" i="39"/>
  <c r="DO32" i="39"/>
  <c r="DL32" i="39"/>
  <c r="DG32" i="39"/>
  <c r="DC32" i="39"/>
  <c r="BS23" i="39"/>
  <c r="CE51" i="39"/>
  <c r="CL51" i="39" s="1"/>
  <c r="BS51" i="39"/>
  <c r="DF109" i="39"/>
  <c r="DH127" i="39"/>
  <c r="DO115" i="39"/>
  <c r="DH89" i="39"/>
  <c r="DC14" i="39"/>
  <c r="CM28" i="39"/>
  <c r="CT28" i="39" s="1"/>
  <c r="CA28" i="39"/>
  <c r="DI52" i="39"/>
  <c r="AN111" i="39"/>
  <c r="BI113" i="39"/>
  <c r="W133" i="39"/>
  <c r="Y78" i="39"/>
  <c r="AA78" i="39"/>
  <c r="Z78" i="39"/>
  <c r="BI127" i="39"/>
  <c r="DI137" i="39"/>
  <c r="BI8" i="39"/>
  <c r="BI164" i="39"/>
  <c r="DD49" i="39"/>
  <c r="DM74" i="39"/>
  <c r="BS42" i="39"/>
  <c r="CE42" i="39"/>
  <c r="CL42" i="39" s="1"/>
  <c r="DJ161" i="39"/>
  <c r="CA63" i="39"/>
  <c r="CM63" i="39"/>
  <c r="CT63" i="39" s="1"/>
  <c r="BI102" i="39"/>
  <c r="BA113" i="39"/>
  <c r="BA121" i="39"/>
  <c r="DA74" i="39"/>
  <c r="BA47" i="39"/>
  <c r="CE136" i="39"/>
  <c r="CL136" i="39" s="1"/>
  <c r="BS136" i="39"/>
  <c r="W122" i="39"/>
  <c r="AA67" i="39"/>
  <c r="Z67" i="39"/>
  <c r="Y67" i="39"/>
  <c r="DE140" i="39"/>
  <c r="DP18" i="39"/>
  <c r="CA23" i="39"/>
  <c r="W123" i="39"/>
  <c r="AA68" i="39"/>
  <c r="Z68" i="39"/>
  <c r="Y68" i="39"/>
  <c r="AL56" i="39"/>
  <c r="DM137" i="39"/>
  <c r="AA158" i="39"/>
  <c r="Z158" i="39"/>
  <c r="Y158" i="39"/>
  <c r="BA66" i="39"/>
  <c r="BS19" i="39"/>
  <c r="CE19" i="39"/>
  <c r="CL19" i="39" s="1"/>
  <c r="BS126" i="39"/>
  <c r="CE126" i="39"/>
  <c r="CL126" i="39" s="1"/>
  <c r="DN66" i="39"/>
  <c r="CA140" i="39"/>
  <c r="CM140" i="39"/>
  <c r="CT140" i="39" s="1"/>
  <c r="DD66" i="39"/>
  <c r="BS85" i="39"/>
  <c r="CE85" i="39"/>
  <c r="CL85" i="39" s="1"/>
  <c r="BA115" i="39"/>
  <c r="DA66" i="39"/>
  <c r="AJ56" i="39"/>
  <c r="AI56" i="39"/>
  <c r="CE157" i="39"/>
  <c r="CL157" i="39" s="1"/>
  <c r="BS157" i="39"/>
  <c r="BA51" i="39"/>
  <c r="BI60" i="39"/>
  <c r="BA26" i="39"/>
  <c r="DD102" i="39"/>
  <c r="BA151" i="39"/>
  <c r="BA89" i="39"/>
  <c r="BI47" i="39"/>
  <c r="DH18" i="39"/>
  <c r="DE113" i="39"/>
  <c r="BI115" i="39"/>
  <c r="DH108" i="39"/>
  <c r="DI113" i="39"/>
  <c r="DH132" i="39"/>
  <c r="DP127" i="39"/>
  <c r="CE156" i="39"/>
  <c r="CL156" i="39" s="1"/>
  <c r="BS156" i="39"/>
  <c r="BS164" i="39"/>
  <c r="CE164" i="39"/>
  <c r="CL164" i="39" s="1"/>
  <c r="DM140" i="39"/>
  <c r="DN109" i="39"/>
  <c r="CA164" i="39"/>
  <c r="CM164" i="39"/>
  <c r="CT164" i="39" s="1"/>
  <c r="DE155" i="39"/>
  <c r="BI63" i="39"/>
  <c r="BA130" i="39"/>
  <c r="DH121" i="39"/>
  <c r="DI155" i="39"/>
  <c r="CA86" i="39"/>
  <c r="CM86" i="39"/>
  <c r="CT86" i="39" s="1"/>
  <c r="DP89" i="39"/>
  <c r="CT23" i="39"/>
  <c r="DP81" i="39" l="1"/>
  <c r="DH85" i="39"/>
  <c r="DP85" i="39"/>
  <c r="DH86" i="39"/>
  <c r="DP86" i="39"/>
  <c r="DP71" i="39"/>
  <c r="DH60" i="39"/>
  <c r="DP62" i="39"/>
  <c r="DH105" i="39"/>
  <c r="DH100" i="39"/>
  <c r="DH74" i="39"/>
  <c r="DH62" i="39"/>
  <c r="DH115" i="39"/>
  <c r="DH71" i="39"/>
  <c r="DP60" i="39"/>
  <c r="DH81" i="39"/>
  <c r="DP162" i="39"/>
  <c r="DP74" i="39"/>
  <c r="DH162" i="39"/>
  <c r="DP150" i="39"/>
  <c r="DH47" i="39"/>
  <c r="DH164" i="39"/>
  <c r="DP19" i="39"/>
  <c r="DP100" i="39"/>
  <c r="Y56" i="39"/>
  <c r="AW56" i="39" s="1"/>
  <c r="Y57" i="39"/>
  <c r="DH66" i="39"/>
  <c r="AM166" i="39"/>
  <c r="DH150" i="39"/>
  <c r="DP164" i="39"/>
  <c r="DP140" i="39"/>
  <c r="AL166" i="39"/>
  <c r="AN166" i="39"/>
  <c r="DH155" i="39"/>
  <c r="AJ166" i="39"/>
  <c r="AP166" i="39"/>
  <c r="AQ111" i="39"/>
  <c r="DH161" i="39"/>
  <c r="DH19" i="39"/>
  <c r="DP47" i="39"/>
  <c r="DP137" i="39"/>
  <c r="DP155" i="39"/>
  <c r="DH98" i="39"/>
  <c r="W121" i="39"/>
  <c r="AA66" i="39"/>
  <c r="Z66" i="39"/>
  <c r="Y66" i="39"/>
  <c r="W138" i="39"/>
  <c r="AA83" i="39"/>
  <c r="Z83" i="39"/>
  <c r="Y83" i="39"/>
  <c r="Y115" i="39"/>
  <c r="AA115" i="39"/>
  <c r="Z115" i="39"/>
  <c r="W152" i="39"/>
  <c r="Z97" i="39"/>
  <c r="Y97" i="39"/>
  <c r="AA97" i="39"/>
  <c r="W134" i="39"/>
  <c r="AA79" i="39"/>
  <c r="Y79" i="39"/>
  <c r="Z79" i="39"/>
  <c r="W119" i="39"/>
  <c r="Z64" i="39"/>
  <c r="Y64" i="39"/>
  <c r="AA64" i="39"/>
  <c r="AA144" i="39"/>
  <c r="Z144" i="39"/>
  <c r="Y144" i="39"/>
  <c r="AA122" i="39"/>
  <c r="Z122" i="39"/>
  <c r="Y122" i="39"/>
  <c r="W161" i="39"/>
  <c r="AA106" i="39"/>
  <c r="Z106" i="39"/>
  <c r="Y106" i="39"/>
  <c r="Z128" i="39"/>
  <c r="Y128" i="39"/>
  <c r="AA128" i="39"/>
  <c r="W160" i="39"/>
  <c r="AA105" i="39"/>
  <c r="Z105" i="39"/>
  <c r="Y105" i="39"/>
  <c r="DH17" i="39"/>
  <c r="DP49" i="39"/>
  <c r="Z150" i="39"/>
  <c r="Y150" i="39"/>
  <c r="AA150" i="39"/>
  <c r="DH109" i="39"/>
  <c r="W124" i="39"/>
  <c r="AA69" i="39"/>
  <c r="Z69" i="39"/>
  <c r="Y69" i="39"/>
  <c r="DP98" i="39"/>
  <c r="W129" i="39"/>
  <c r="Z74" i="39"/>
  <c r="AA74" i="39"/>
  <c r="Y74" i="39"/>
  <c r="DP115" i="39"/>
  <c r="Z147" i="39"/>
  <c r="Y147" i="39"/>
  <c r="AA147" i="39"/>
  <c r="AA127" i="39"/>
  <c r="Y127" i="39"/>
  <c r="Z127" i="39"/>
  <c r="AA143" i="39"/>
  <c r="Y143" i="39"/>
  <c r="Z143" i="39"/>
  <c r="AA125" i="39"/>
  <c r="Z125" i="39"/>
  <c r="Y125" i="39"/>
  <c r="AU57" i="39"/>
  <c r="BD57" i="39"/>
  <c r="BC57" i="39"/>
  <c r="AW57" i="39"/>
  <c r="BH57" i="39"/>
  <c r="AZ57" i="39"/>
  <c r="AY57" i="39"/>
  <c r="BE57" i="39"/>
  <c r="AX57" i="39"/>
  <c r="BF57" i="39"/>
  <c r="AV57" i="39"/>
  <c r="AT57" i="39"/>
  <c r="BB57" i="39"/>
  <c r="BG57" i="39"/>
  <c r="AA120" i="39"/>
  <c r="Z120" i="39"/>
  <c r="Y120" i="39"/>
  <c r="AA132" i="39"/>
  <c r="Z132" i="39"/>
  <c r="Y132" i="39"/>
  <c r="Z139" i="39"/>
  <c r="Y139" i="39"/>
  <c r="AA139" i="39"/>
  <c r="DH140" i="39"/>
  <c r="DH49" i="39"/>
  <c r="W154" i="39"/>
  <c r="AA99" i="39"/>
  <c r="Z99" i="39"/>
  <c r="Y99" i="39"/>
  <c r="AX56" i="39"/>
  <c r="AU56" i="39"/>
  <c r="AA114" i="39"/>
  <c r="Z114" i="39"/>
  <c r="Y114" i="39"/>
  <c r="Y133" i="39"/>
  <c r="Z133" i="39"/>
  <c r="AA133" i="39"/>
  <c r="AA126" i="39"/>
  <c r="Z126" i="39"/>
  <c r="Y126" i="39"/>
  <c r="AA140" i="39"/>
  <c r="Z140" i="39"/>
  <c r="Y140" i="39"/>
  <c r="DH142" i="39"/>
  <c r="DP66" i="39"/>
  <c r="DP142" i="39"/>
  <c r="AT56" i="39"/>
  <c r="W111" i="39"/>
  <c r="Y151" i="39"/>
  <c r="Z151" i="39"/>
  <c r="AA151" i="39"/>
  <c r="AV56" i="39"/>
  <c r="DH32" i="39"/>
  <c r="Y116" i="39"/>
  <c r="Z116" i="39"/>
  <c r="AA116" i="39"/>
  <c r="Z56" i="39"/>
  <c r="DH14" i="39"/>
  <c r="W156" i="39"/>
  <c r="AA101" i="39"/>
  <c r="Y101" i="39"/>
  <c r="Z101" i="39"/>
  <c r="Y163" i="39"/>
  <c r="Z163" i="39"/>
  <c r="AA163" i="39"/>
  <c r="W162" i="39"/>
  <c r="AA107" i="39"/>
  <c r="Z107" i="39"/>
  <c r="Y107" i="39"/>
  <c r="Z117" i="39"/>
  <c r="AA117" i="39"/>
  <c r="Y117" i="39"/>
  <c r="Z148" i="39"/>
  <c r="AA148" i="39"/>
  <c r="Y148" i="39"/>
  <c r="Z153" i="39"/>
  <c r="Y153" i="39"/>
  <c r="AA153" i="39"/>
  <c r="Z142" i="39"/>
  <c r="Y142" i="39"/>
  <c r="AA142" i="39"/>
  <c r="BD56" i="39"/>
  <c r="AA141" i="39"/>
  <c r="Z141" i="39"/>
  <c r="Y141" i="39"/>
  <c r="W118" i="39"/>
  <c r="Z63" i="39"/>
  <c r="Y63" i="39"/>
  <c r="AA63" i="39"/>
  <c r="AA137" i="39"/>
  <c r="Y137" i="39"/>
  <c r="Z137" i="39"/>
  <c r="BC56" i="39"/>
  <c r="BU56" i="39"/>
  <c r="CN56" i="39" s="1"/>
  <c r="DP14" i="39"/>
  <c r="DP113" i="39"/>
  <c r="BB56" i="39"/>
  <c r="AQ56" i="39"/>
  <c r="DP52" i="39"/>
  <c r="DP32" i="39"/>
  <c r="BH56" i="39"/>
  <c r="DH52" i="39"/>
  <c r="Y146" i="39"/>
  <c r="AA146" i="39"/>
  <c r="Z146" i="39"/>
  <c r="DH137" i="39"/>
  <c r="BX56" i="39"/>
  <c r="CQ56" i="39" s="1"/>
  <c r="BF56" i="39"/>
  <c r="AZ56" i="39"/>
  <c r="DH23" i="39"/>
  <c r="BG56" i="39"/>
  <c r="AQ166" i="39"/>
  <c r="Y145" i="39"/>
  <c r="AA145" i="39"/>
  <c r="Z145" i="39"/>
  <c r="DH102" i="39"/>
  <c r="AY56" i="39"/>
  <c r="W135" i="39"/>
  <c r="AA80" i="39"/>
  <c r="Z80" i="39"/>
  <c r="Y80" i="39"/>
  <c r="DP102" i="39"/>
  <c r="W136" i="39"/>
  <c r="Z81" i="39"/>
  <c r="Y81" i="39"/>
  <c r="AA81" i="39"/>
  <c r="W157" i="39"/>
  <c r="Y102" i="39"/>
  <c r="AA102" i="39"/>
  <c r="Z102" i="39"/>
  <c r="Z155" i="39"/>
  <c r="Y155" i="39"/>
  <c r="AA155" i="39"/>
  <c r="AA123" i="39"/>
  <c r="Y123" i="39"/>
  <c r="Z123" i="39"/>
  <c r="DP23" i="39"/>
  <c r="DH95" i="39"/>
  <c r="W159" i="39"/>
  <c r="AA104" i="39"/>
  <c r="Z104" i="39"/>
  <c r="Y104" i="39"/>
  <c r="DH113" i="39"/>
  <c r="DP109" i="39"/>
  <c r="Z57" i="39"/>
  <c r="DP161" i="39"/>
  <c r="DP17" i="39"/>
  <c r="AA113" i="39"/>
  <c r="Z113" i="39"/>
  <c r="Y113" i="39"/>
  <c r="DP95" i="39"/>
  <c r="Z164" i="39"/>
  <c r="Y164" i="39"/>
  <c r="AA164" i="39"/>
  <c r="BE56" i="39"/>
  <c r="W131" i="39"/>
  <c r="Z76" i="39"/>
  <c r="AA76" i="39"/>
  <c r="Y76" i="39"/>
  <c r="Z112" i="39" l="1"/>
  <c r="Z111" i="39"/>
  <c r="Y111" i="39"/>
  <c r="AX111" i="39" s="1"/>
  <c r="W167" i="39"/>
  <c r="W166" i="39"/>
  <c r="Y112" i="39"/>
  <c r="BF112" i="39" s="1"/>
  <c r="CD112" i="39"/>
  <c r="AA112" i="39" s="1"/>
  <c r="BZ112" i="39"/>
  <c r="CS112" i="39" s="1"/>
  <c r="BN112" i="39"/>
  <c r="CG112" i="39" s="1"/>
  <c r="BQ112" i="39"/>
  <c r="CJ112" i="39" s="1"/>
  <c r="BX112" i="39"/>
  <c r="CQ112" i="39" s="1"/>
  <c r="BP112" i="39"/>
  <c r="CI112" i="39" s="1"/>
  <c r="BL112" i="39"/>
  <c r="BT112" i="39"/>
  <c r="BU112" i="39"/>
  <c r="CN112" i="39" s="1"/>
  <c r="BO112" i="39"/>
  <c r="CH112" i="39" s="1"/>
  <c r="BV112" i="39"/>
  <c r="CO112" i="39" s="1"/>
  <c r="BR112" i="39"/>
  <c r="CK112" i="39" s="1"/>
  <c r="BY112" i="39"/>
  <c r="CR112" i="39" s="1"/>
  <c r="BM112" i="39"/>
  <c r="CF112" i="39" s="1"/>
  <c r="BW112" i="39"/>
  <c r="CP112" i="39" s="1"/>
  <c r="AU112" i="39"/>
  <c r="BB112" i="39"/>
  <c r="BC112" i="39"/>
  <c r="AV112" i="39"/>
  <c r="AW112" i="39"/>
  <c r="BD112" i="39"/>
  <c r="AZ112" i="39"/>
  <c r="BG112" i="39"/>
  <c r="BE112" i="39"/>
  <c r="AY112" i="39"/>
  <c r="BH112" i="39"/>
  <c r="AT111" i="39"/>
  <c r="BB111" i="39"/>
  <c r="AY111" i="39"/>
  <c r="AV111" i="39"/>
  <c r="AW111" i="39"/>
  <c r="AU111" i="39"/>
  <c r="AZ111" i="39"/>
  <c r="BG111" i="39"/>
  <c r="BD111" i="39"/>
  <c r="BH111" i="39"/>
  <c r="BF111" i="39"/>
  <c r="BE111" i="39"/>
  <c r="BC111" i="39"/>
  <c r="CD111" i="39"/>
  <c r="AA111" i="39" s="1"/>
  <c r="BL111" i="39"/>
  <c r="BN111" i="39"/>
  <c r="CG111" i="39" s="1"/>
  <c r="BT111" i="39"/>
  <c r="BQ111" i="39"/>
  <c r="CJ111" i="39" s="1"/>
  <c r="BO111" i="39"/>
  <c r="CH111" i="39" s="1"/>
  <c r="BP111" i="39"/>
  <c r="CI111" i="39" s="1"/>
  <c r="BM111" i="39"/>
  <c r="CF111" i="39" s="1"/>
  <c r="BR111" i="39"/>
  <c r="CK111" i="39" s="1"/>
  <c r="BV111" i="39"/>
  <c r="CO111" i="39" s="1"/>
  <c r="BU111" i="39"/>
  <c r="CN111" i="39" s="1"/>
  <c r="BZ111" i="39"/>
  <c r="CS111" i="39" s="1"/>
  <c r="BX111" i="39"/>
  <c r="CQ111" i="39" s="1"/>
  <c r="BY111" i="39"/>
  <c r="CR111" i="39" s="1"/>
  <c r="BW111" i="39"/>
  <c r="CP111" i="39" s="1"/>
  <c r="AA129" i="39"/>
  <c r="Z129" i="39"/>
  <c r="Y129" i="39"/>
  <c r="Z156" i="39"/>
  <c r="Y156" i="39"/>
  <c r="AA156" i="39"/>
  <c r="Y161" i="39"/>
  <c r="AA161" i="39"/>
  <c r="Z161" i="39"/>
  <c r="AA152" i="39"/>
  <c r="Z152" i="39"/>
  <c r="Y152" i="39"/>
  <c r="CD56" i="39"/>
  <c r="AA56" i="39" s="1"/>
  <c r="BP56" i="39"/>
  <c r="CI56" i="39" s="1"/>
  <c r="BM56" i="39"/>
  <c r="CF56" i="39" s="1"/>
  <c r="BO56" i="39"/>
  <c r="CH56" i="39" s="1"/>
  <c r="BR56" i="39"/>
  <c r="CK56" i="39" s="1"/>
  <c r="BQ56" i="39"/>
  <c r="CJ56" i="39" s="1"/>
  <c r="BN56" i="39"/>
  <c r="CG56" i="39" s="1"/>
  <c r="BL56" i="39"/>
  <c r="AA135" i="39"/>
  <c r="Z135" i="39"/>
  <c r="Y135" i="39"/>
  <c r="Y118" i="39"/>
  <c r="AA118" i="39"/>
  <c r="Z118" i="39"/>
  <c r="AA159" i="39"/>
  <c r="Z159" i="39"/>
  <c r="Y159" i="39"/>
  <c r="CD57" i="39"/>
  <c r="AA57" i="39" s="1"/>
  <c r="BT57" i="39"/>
  <c r="BU57" i="39"/>
  <c r="CN57" i="39" s="1"/>
  <c r="BO57" i="39"/>
  <c r="CH57" i="39" s="1"/>
  <c r="BZ57" i="39"/>
  <c r="CS57" i="39" s="1"/>
  <c r="BM57" i="39"/>
  <c r="CF57" i="39" s="1"/>
  <c r="BV57" i="39"/>
  <c r="CO57" i="39" s="1"/>
  <c r="BR57" i="39"/>
  <c r="CK57" i="39" s="1"/>
  <c r="BP57" i="39"/>
  <c r="CI57" i="39" s="1"/>
  <c r="BQ57" i="39"/>
  <c r="CJ57" i="39" s="1"/>
  <c r="BX57" i="39"/>
  <c r="CQ57" i="39" s="1"/>
  <c r="BW57" i="39"/>
  <c r="CP57" i="39" s="1"/>
  <c r="BN57" i="39"/>
  <c r="CG57" i="39" s="1"/>
  <c r="BL57" i="39"/>
  <c r="BY57" i="39"/>
  <c r="CR57" i="39" s="1"/>
  <c r="AA134" i="39"/>
  <c r="Z134" i="39"/>
  <c r="Y134" i="39"/>
  <c r="AA157" i="39"/>
  <c r="Z157" i="39"/>
  <c r="Y157" i="39"/>
  <c r="BZ56" i="39"/>
  <c r="CS56" i="39" s="1"/>
  <c r="BI57" i="39"/>
  <c r="BA57" i="39"/>
  <c r="AA138" i="39"/>
  <c r="Y138" i="39"/>
  <c r="Z138" i="39"/>
  <c r="Z119" i="39"/>
  <c r="AA119" i="39"/>
  <c r="Y119" i="39"/>
  <c r="BA56" i="39"/>
  <c r="AA124" i="39"/>
  <c r="Z124" i="39"/>
  <c r="Y124" i="39"/>
  <c r="Z131" i="39"/>
  <c r="AA131" i="39"/>
  <c r="Y131" i="39"/>
  <c r="BW56" i="39"/>
  <c r="CP56" i="39" s="1"/>
  <c r="BT56" i="39"/>
  <c r="BV56" i="39"/>
  <c r="CO56" i="39" s="1"/>
  <c r="AA160" i="39"/>
  <c r="Z160" i="39"/>
  <c r="Y160" i="39"/>
  <c r="AA121" i="39"/>
  <c r="Z121" i="39"/>
  <c r="Y121" i="39"/>
  <c r="Y166" i="39" s="1"/>
  <c r="Z136" i="39"/>
  <c r="Y136" i="39"/>
  <c r="AA136" i="39"/>
  <c r="AA162" i="39"/>
  <c r="Z162" i="39"/>
  <c r="Y162" i="39"/>
  <c r="BY56" i="39"/>
  <c r="CR56" i="39" s="1"/>
  <c r="BI56" i="39"/>
  <c r="Z154" i="39"/>
  <c r="Y154" i="39"/>
  <c r="AA154" i="39"/>
  <c r="Z167" i="39" l="1"/>
  <c r="Y167" i="39"/>
  <c r="BH167" i="39" s="1"/>
  <c r="AT112" i="39"/>
  <c r="AX112" i="39"/>
  <c r="Z166" i="39"/>
  <c r="CD166" i="39" s="1"/>
  <c r="AA166" i="39" s="1"/>
  <c r="BL166" i="39"/>
  <c r="BP166" i="39"/>
  <c r="CI166" i="39" s="1"/>
  <c r="BM166" i="39"/>
  <c r="CF166" i="39" s="1"/>
  <c r="BQ166" i="39"/>
  <c r="CJ166" i="39" s="1"/>
  <c r="BO166" i="39"/>
  <c r="CH166" i="39" s="1"/>
  <c r="BN166" i="39"/>
  <c r="CG166" i="39" s="1"/>
  <c r="BT166" i="39"/>
  <c r="BY166" i="39"/>
  <c r="CR166" i="39" s="1"/>
  <c r="BX166" i="39"/>
  <c r="CQ166" i="39" s="1"/>
  <c r="BW166" i="39"/>
  <c r="CP166" i="39" s="1"/>
  <c r="BV166" i="39"/>
  <c r="CO166" i="39" s="1"/>
  <c r="BU166" i="39"/>
  <c r="CN166" i="39" s="1"/>
  <c r="BZ166" i="39"/>
  <c r="CS166" i="39" s="1"/>
  <c r="CD167" i="39"/>
  <c r="AA167" i="39" s="1"/>
  <c r="BT167" i="39"/>
  <c r="BM167" i="39"/>
  <c r="CF167" i="39" s="1"/>
  <c r="BO167" i="39"/>
  <c r="CH167" i="39" s="1"/>
  <c r="BU167" i="39"/>
  <c r="CN167" i="39" s="1"/>
  <c r="BZ167" i="39"/>
  <c r="CS167" i="39" s="1"/>
  <c r="BP167" i="39"/>
  <c r="CI167" i="39" s="1"/>
  <c r="BR167" i="39"/>
  <c r="CK167" i="39" s="1"/>
  <c r="BW167" i="39"/>
  <c r="CP167" i="39" s="1"/>
  <c r="BQ167" i="39"/>
  <c r="CJ167" i="39" s="1"/>
  <c r="BX167" i="39"/>
  <c r="CQ167" i="39" s="1"/>
  <c r="BN167" i="39"/>
  <c r="CG167" i="39" s="1"/>
  <c r="BV167" i="39"/>
  <c r="CO167" i="39" s="1"/>
  <c r="BL167" i="39"/>
  <c r="BY167" i="39"/>
  <c r="CR167" i="39" s="1"/>
  <c r="BC167" i="39"/>
  <c r="AW167" i="39"/>
  <c r="BB167" i="39"/>
  <c r="AU167" i="39"/>
  <c r="AV167" i="39"/>
  <c r="AX167" i="39"/>
  <c r="AZ167" i="39"/>
  <c r="BE167" i="39"/>
  <c r="AY167" i="39"/>
  <c r="BF167" i="39"/>
  <c r="AT167" i="39"/>
  <c r="BG167" i="39"/>
  <c r="BD167" i="39"/>
  <c r="BA112" i="39"/>
  <c r="AZ166" i="39"/>
  <c r="AT166" i="39"/>
  <c r="AU166" i="39"/>
  <c r="AX166" i="39"/>
  <c r="AY166" i="39"/>
  <c r="AW166" i="39"/>
  <c r="AV166" i="39"/>
  <c r="BB166" i="39"/>
  <c r="BH166" i="39"/>
  <c r="BF166" i="39"/>
  <c r="BE166" i="39"/>
  <c r="BD166" i="39"/>
  <c r="BG166" i="39"/>
  <c r="BC166" i="39"/>
  <c r="CM112" i="39"/>
  <c r="CT112" i="39" s="1"/>
  <c r="CA112" i="39"/>
  <c r="BI111" i="39"/>
  <c r="CM111" i="39"/>
  <c r="CT111" i="39" s="1"/>
  <c r="CA111" i="39"/>
  <c r="CE112" i="39"/>
  <c r="CL112" i="39" s="1"/>
  <c r="BS112" i="39"/>
  <c r="CE111" i="39"/>
  <c r="CL111" i="39" s="1"/>
  <c r="BS111" i="39"/>
  <c r="CM56" i="39"/>
  <c r="CT56" i="39" s="1"/>
  <c r="CA56" i="39"/>
  <c r="CE57" i="39"/>
  <c r="CL57" i="39" s="1"/>
  <c r="BS57" i="39"/>
  <c r="BS56" i="39"/>
  <c r="CE56" i="39"/>
  <c r="CL56" i="39" s="1"/>
  <c r="CA57" i="39"/>
  <c r="CM57" i="39"/>
  <c r="CT57" i="39" s="1"/>
  <c r="BA111" i="39"/>
  <c r="BI112" i="39"/>
  <c r="BR166" i="39" l="1"/>
  <c r="CK166" i="39" s="1"/>
  <c r="CM167" i="39"/>
  <c r="CT167" i="39" s="1"/>
  <c r="CA167" i="39"/>
  <c r="CE167" i="39"/>
  <c r="CL167" i="39" s="1"/>
  <c r="BS167" i="39"/>
  <c r="CA166" i="39"/>
  <c r="CM166" i="39"/>
  <c r="CT166" i="39" s="1"/>
  <c r="BA166" i="39"/>
  <c r="CE166" i="39"/>
  <c r="CL166" i="39" s="1"/>
  <c r="BS166" i="39"/>
  <c r="BI166" i="39"/>
  <c r="BA167" i="39"/>
  <c r="BI167" i="39"/>
</calcChain>
</file>

<file path=xl/sharedStrings.xml><?xml version="1.0" encoding="utf-8"?>
<sst xmlns="http://schemas.openxmlformats.org/spreadsheetml/2006/main" count="4897" uniqueCount="2647">
  <si>
    <t>GBD year</t>
  </si>
  <si>
    <t>Country</t>
  </si>
  <si>
    <t>Sex</t>
  </si>
  <si>
    <t>metric</t>
  </si>
  <si>
    <t>Asthma</t>
  </si>
  <si>
    <t>Armenia</t>
  </si>
  <si>
    <t>Male</t>
  </si>
  <si>
    <t>Azerbaijan</t>
  </si>
  <si>
    <t>Georgia</t>
  </si>
  <si>
    <t>Kazakhstan</t>
  </si>
  <si>
    <t>Kyrgyzstan</t>
  </si>
  <si>
    <t>Tajikistan</t>
  </si>
  <si>
    <t>Turkey</t>
  </si>
  <si>
    <t>Turkmenistan</t>
  </si>
  <si>
    <t>Uzbekistan</t>
  </si>
  <si>
    <t>Albania</t>
  </si>
  <si>
    <t>Bosnia and Herzegovina</t>
  </si>
  <si>
    <t>Bulgaria</t>
  </si>
  <si>
    <t>Croatia</t>
  </si>
  <si>
    <t>Czech Republic</t>
  </si>
  <si>
    <t>Hungary</t>
  </si>
  <si>
    <t>Macedonia</t>
  </si>
  <si>
    <t>Montenegro</t>
  </si>
  <si>
    <t>Poland</t>
  </si>
  <si>
    <t>Romania</t>
  </si>
  <si>
    <t>Serbia</t>
  </si>
  <si>
    <t>Slovakia</t>
  </si>
  <si>
    <t>Slovenia</t>
  </si>
  <si>
    <t>Belarus</t>
  </si>
  <si>
    <t>Estonia</t>
  </si>
  <si>
    <t>Latvia</t>
  </si>
  <si>
    <t>Lithuania</t>
  </si>
  <si>
    <t>Moldova</t>
  </si>
  <si>
    <t>Russia</t>
  </si>
  <si>
    <t>Ukraine</t>
  </si>
  <si>
    <t>Andorra</t>
  </si>
  <si>
    <t>Austria</t>
  </si>
  <si>
    <t>Belgium</t>
  </si>
  <si>
    <t>Cyprus</t>
  </si>
  <si>
    <t>Denmark</t>
  </si>
  <si>
    <t>Finland</t>
  </si>
  <si>
    <t>France</t>
  </si>
  <si>
    <t>Germany</t>
  </si>
  <si>
    <t>Greece</t>
  </si>
  <si>
    <t>Iceland</t>
  </si>
  <si>
    <t>Ireland</t>
  </si>
  <si>
    <t>Israel</t>
  </si>
  <si>
    <t>Italy</t>
  </si>
  <si>
    <t>Luxembourg</t>
  </si>
  <si>
    <t>Malta</t>
  </si>
  <si>
    <t>Monaco</t>
  </si>
  <si>
    <t>Netherlands</t>
  </si>
  <si>
    <t>Norway</t>
  </si>
  <si>
    <t>Portugal</t>
  </si>
  <si>
    <t>San Marino</t>
  </si>
  <si>
    <t>Spain</t>
  </si>
  <si>
    <t>Sweden</t>
  </si>
  <si>
    <t>Switzerland</t>
  </si>
  <si>
    <t>United Kingdom</t>
  </si>
  <si>
    <t>WHO European Region</t>
  </si>
  <si>
    <t>Female</t>
  </si>
  <si>
    <t>Both</t>
  </si>
  <si>
    <t>93.2 (61.9 - 135.8)</t>
  </si>
  <si>
    <t>165.2 (123.5 - 230.4)</t>
  </si>
  <si>
    <t>157.2 (122.8 - 204.7)</t>
  </si>
  <si>
    <t>221.3 (167.9 - 280.1)</t>
  </si>
  <si>
    <t>120.5 (83.7 - 174)</t>
  </si>
  <si>
    <t>137.5 (101.5 - 183)</t>
  </si>
  <si>
    <t>198.2 (144 - 271.5)</t>
  </si>
  <si>
    <t>105.6 (72.9 - 150.8)</t>
  </si>
  <si>
    <t>203.8 (156.9 - 263.2)</t>
  </si>
  <si>
    <t>240.7 (183.1 - 311.6)</t>
  </si>
  <si>
    <t>230.8 (160.1 - 324.9)</t>
  </si>
  <si>
    <t>138.8 (92.9 - 200.6)</t>
  </si>
  <si>
    <t>174.1 (118.6 - 247.6)</t>
  </si>
  <si>
    <t>126 (84.3 - 182.8)</t>
  </si>
  <si>
    <t>137.3 (92.9 - 195.7)</t>
  </si>
  <si>
    <t>235.7 (170.7 - 324)</t>
  </si>
  <si>
    <t>140.9 (89.7 - 209.9)</t>
  </si>
  <si>
    <t>191.3 (130.6 - 273.1)</t>
  </si>
  <si>
    <t>153.1 (101.5 - 221.8)</t>
  </si>
  <si>
    <t>167.9 (127.8 - 219.6)</t>
  </si>
  <si>
    <t>121.1 (82.5 - 170.2)</t>
  </si>
  <si>
    <t>174.2 (116.2 - 251.8)</t>
  </si>
  <si>
    <t>165.8 (113.2 - 235.9)</t>
  </si>
  <si>
    <t>107.5 (79.2 - 145.4)</t>
  </si>
  <si>
    <t>155.8 (111.3 - 214.4)</t>
  </si>
  <si>
    <t>123.1 (87.2 - 173.1)</t>
  </si>
  <si>
    <t>126.3 (86.7 - 181.8)</t>
  </si>
  <si>
    <t>110.7 (78.5 - 154.4)</t>
  </si>
  <si>
    <t>138.5 (92.3 - 203.4)</t>
  </si>
  <si>
    <t>235.1 (159.6 - 337.7)</t>
  </si>
  <si>
    <t>207.5 (137.5 - 302.5)</t>
  </si>
  <si>
    <t>177.5 (121.8 - 256)</t>
  </si>
  <si>
    <t>240.9 (160.6 - 350.8)</t>
  </si>
  <si>
    <t>180.8 (122.6 - 263.4)</t>
  </si>
  <si>
    <t>235.2 (158.5 - 334.6)</t>
  </si>
  <si>
    <t>232 (155.9 - 338.5)</t>
  </si>
  <si>
    <t>155.7 (107.2 - 222.7)</t>
  </si>
  <si>
    <t>183.8 (120 - 273.4)</t>
  </si>
  <si>
    <t>248.8 (161.5 - 367.3)</t>
  </si>
  <si>
    <t>270.6 (182 - 395.5)</t>
  </si>
  <si>
    <t>208.5 (141 - 305)</t>
  </si>
  <si>
    <t>156.6 (102.6 - 229.3)</t>
  </si>
  <si>
    <t>314.4 (208.8 - 455.5)</t>
  </si>
  <si>
    <t>244.5 (162.6 - 354)</t>
  </si>
  <si>
    <t>277.2 (191.1 - 391.7)</t>
  </si>
  <si>
    <t>252.1 (161.1 - 373)</t>
  </si>
  <si>
    <t>276.6 (184.2 - 404.9)</t>
  </si>
  <si>
    <t>364.8 (242.7 - 533.5)</t>
  </si>
  <si>
    <t>211.8 (140.4 - 312)</t>
  </si>
  <si>
    <t>174.4 (115.6 - 254.7)</t>
  </si>
  <si>
    <t>280.6 (183.9 - 416.4)</t>
  </si>
  <si>
    <t>244 (157.8 - 355.6)</t>
  </si>
  <si>
    <t>311.6 (212.8 - 447.4)</t>
  </si>
  <si>
    <t>183.7 (130.1 - 257.4)</t>
  </si>
  <si>
    <t>91.2 (59.6 - 130.4)</t>
  </si>
  <si>
    <t>139.9 (101.2 - 197)</t>
  </si>
  <si>
    <t>122.7 (91.5 - 163.5)</t>
  </si>
  <si>
    <t>188.8 (141.6 - 244.2)</t>
  </si>
  <si>
    <t>116.6 (80.2 - 165.7)</t>
  </si>
  <si>
    <t>131.3 (95.2 - 175.8)</t>
  </si>
  <si>
    <t>304.3 (218.9 - 411.6)</t>
  </si>
  <si>
    <t>112.4 (74.8 - 168.5)</t>
  </si>
  <si>
    <t>202.4 (150.8 - 278)</t>
  </si>
  <si>
    <t>154.4 (104.9 - 212.1)</t>
  </si>
  <si>
    <t>198.7 (134.3 - 281.6)</t>
  </si>
  <si>
    <t>178.4 (119.1 - 254.8)</t>
  </si>
  <si>
    <t>200.9 (134.5 - 285.7)</t>
  </si>
  <si>
    <t>154.3 (106.6 - 214.9)</t>
  </si>
  <si>
    <t>163.8 (113.1 - 229.2)</t>
  </si>
  <si>
    <t>296.3 (201.9 - 418.8)</t>
  </si>
  <si>
    <t>163.9 (107.2 - 242.7)</t>
  </si>
  <si>
    <t>297.9 (201.6 - 425.9)</t>
  </si>
  <si>
    <t>227.7 (153.5 - 324.1)</t>
  </si>
  <si>
    <t>190.5 (139.8 - 253.2)</t>
  </si>
  <si>
    <t>144.1 (98.4 - 203.7)</t>
  </si>
  <si>
    <t>234.2 (154.6 - 339.4)</t>
  </si>
  <si>
    <t>158.2 (104.7 - 237.4)</t>
  </si>
  <si>
    <t>125.6 (93.8 - 165.4)</t>
  </si>
  <si>
    <t>157.1 (109.8 - 212.4)</t>
  </si>
  <si>
    <t>131.1 (93.7 - 179.7)</t>
  </si>
  <si>
    <t>117.3 (78.6 - 168.8)</t>
  </si>
  <si>
    <t>128.9 (92.4 - 177.1)</t>
  </si>
  <si>
    <t>118.1 (78.7 - 170.4)</t>
  </si>
  <si>
    <t>289.3 (193.1 - 423.4)</t>
  </si>
  <si>
    <t>244.7 (160.4 - 352.3)</t>
  </si>
  <si>
    <t>236.7 (164.8 - 331.1)</t>
  </si>
  <si>
    <t>402.4 (266.6 - 578)</t>
  </si>
  <si>
    <t>240.3 (165.7 - 350.9)</t>
  </si>
  <si>
    <t>341.8 (231.6 - 480.1)</t>
  </si>
  <si>
    <t>354.3 (239.5 - 509.9)</t>
  </si>
  <si>
    <t>222.7 (153.6 - 311.7)</t>
  </si>
  <si>
    <t>274 (178.8 - 402.1)</t>
  </si>
  <si>
    <t>359.8 (235 - 522.5)</t>
  </si>
  <si>
    <t>316.3 (210.9 - 460.5)</t>
  </si>
  <si>
    <t>233.3 (157.9 - 328.5)</t>
  </si>
  <si>
    <t>192.8 (128.8 - 282.4)</t>
  </si>
  <si>
    <t>300.6 (204.8 - 424.4)</t>
  </si>
  <si>
    <t>404.4 (264.2 - 573.9)</t>
  </si>
  <si>
    <t>262.5 (172.9 - 379.7)</t>
  </si>
  <si>
    <t>366.4 (239.5 - 527.4)</t>
  </si>
  <si>
    <t>317.5 (214.4 - 451)</t>
  </si>
  <si>
    <t>461.8 (303.2 - 663.8)</t>
  </si>
  <si>
    <t>284.2 (190.3 - 415.8)</t>
  </si>
  <si>
    <t>256.9 (180.3 - 355.2)</t>
  </si>
  <si>
    <t>384 (252.4 - 564.6)</t>
  </si>
  <si>
    <t>325.1 (213.2 - 471)</t>
  </si>
  <si>
    <t>506.3 (342.9 - 722.6)</t>
  </si>
  <si>
    <t>243.1 (171.2 - 339.4)</t>
  </si>
  <si>
    <t>92.1 (61.3 - 132.1)</t>
  </si>
  <si>
    <t>152.6 (116.7 - 204.4)</t>
  </si>
  <si>
    <t>139.2 (108.9 - 178)</t>
  </si>
  <si>
    <t>204.6 (160.8 - 255.4)</t>
  </si>
  <si>
    <t>118.5 (83.2 - 168.8)</t>
  </si>
  <si>
    <t>134.4 (99.8 - 179.4)</t>
  </si>
  <si>
    <t>250.7 (181.8 - 341.1)</t>
  </si>
  <si>
    <t>108.9 (75.8 - 152.9)</t>
  </si>
  <si>
    <t>203.1 (156 - 262.8)</t>
  </si>
  <si>
    <t>197.6 (146.7 - 256.7)</t>
  </si>
  <si>
    <t>214.4 (145.7 - 302.2)</t>
  </si>
  <si>
    <t>159.2 (106.8 - 229.7)</t>
  </si>
  <si>
    <t>187.9 (126.7 - 266.9)</t>
  </si>
  <si>
    <t>140.4 (96.6 - 196)</t>
  </si>
  <si>
    <t>151.2 (104.9 - 211.7)</t>
  </si>
  <si>
    <t>265.5 (188.5 - 366.8)</t>
  </si>
  <si>
    <t>152.5 (99.4 - 224.5)</t>
  </si>
  <si>
    <t>246.3 (168.7 - 352.9)</t>
  </si>
  <si>
    <t>191.4 (130.1 - 274.2)</t>
  </si>
  <si>
    <t>179.3 (135.9 - 234.5)</t>
  </si>
  <si>
    <t>132.9 (91.1 - 187.9)</t>
  </si>
  <si>
    <t>204.5 (134.8 - 296)</t>
  </si>
  <si>
    <t>161.7 (108.9 - 229.4)</t>
  </si>
  <si>
    <t>117.1 (87.3 - 154.3)</t>
  </si>
  <si>
    <t>156.5 (110.9 - 214.9)</t>
  </si>
  <si>
    <t>127.4 (90.7 - 176.2)</t>
  </si>
  <si>
    <t>121.6 (83 - 171.9)</t>
  </si>
  <si>
    <t>120.4 (86.2 - 166)</t>
  </si>
  <si>
    <t>127.5 (85.6 - 183.9)</t>
  </si>
  <si>
    <t>261.5 (176.5 - 380.4)</t>
  </si>
  <si>
    <t>226.3 (150.7 - 329.8)</t>
  </si>
  <si>
    <t>207.6 (143.9 - 291.2)</t>
  </si>
  <si>
    <t>322.6 (215.6 - 466.5)</t>
  </si>
  <si>
    <t>210.7 (143.4 - 303.9)</t>
  </si>
  <si>
    <t>289.2 (197.2 - 406.6)</t>
  </si>
  <si>
    <t>295 (200.5 - 424.2)</t>
  </si>
  <si>
    <t>189.4 (131.6 - 266.9)</t>
  </si>
  <si>
    <t>230.1 (150.6 - 338.2)</t>
  </si>
  <si>
    <t>303.8 (198.5 - 453.5)</t>
  </si>
  <si>
    <t>293.7 (198 - 428.6)</t>
  </si>
  <si>
    <t>220.9 (150.9 - 318.3)</t>
  </si>
  <si>
    <t>175.2 (116.1 - 256)</t>
  </si>
  <si>
    <t>307.5 (207.9 - 438.8)</t>
  </si>
  <si>
    <t>324.5 (214.2 - 460.8)</t>
  </si>
  <si>
    <t>269.6 (181.8 - 383.1)</t>
  </si>
  <si>
    <t>309.7 (203.1 - 451.3)</t>
  </si>
  <si>
    <t>296.9 (199.2 - 428.9)</t>
  </si>
  <si>
    <t>415.7 (276.4 - 601.3)</t>
  </si>
  <si>
    <t>249.3 (168.4 - 368.8)</t>
  </si>
  <si>
    <t>216.5 (150.3 - 305)</t>
  </si>
  <si>
    <t>332.1 (217.3 - 487.5)</t>
  </si>
  <si>
    <t>284.7 (187.6 - 412.6)</t>
  </si>
  <si>
    <t>409.9 (280.2 - 587.7)</t>
  </si>
  <si>
    <t>214.2 (151.6 - 300.5)</t>
  </si>
  <si>
    <t>All age DALYs (95% CI)</t>
  </si>
  <si>
    <t>1358.4 (901.6 - 1979.9)</t>
  </si>
  <si>
    <t>8493.2 (6348.5 - 11847.8)</t>
  </si>
  <si>
    <t>2759.6 (2155.5 - 3592.9)</t>
  </si>
  <si>
    <t>19715.8 (14952.9 - 24948.3)</t>
  </si>
  <si>
    <t>3895.1 (2705.7 - 5627)</t>
  </si>
  <si>
    <t>6599.8 (4870.6 - 8779.9)</t>
  </si>
  <si>
    <t>81447.2 (59192.3 - 111588.9)</t>
  </si>
  <si>
    <t>2740.6 (1892.9 - 3914.9)</t>
  </si>
  <si>
    <t>34252.8 (26372 - 44234.8)</t>
  </si>
  <si>
    <t>3279.1 (2494.3 - 4245.6)</t>
  </si>
  <si>
    <t>3715.8 (2577.2 - 5230.1)</t>
  </si>
  <si>
    <t>4672.5 (3125.8 - 6753.7)</t>
  </si>
  <si>
    <t>3584.9 (2442.4 - 5100.2)</t>
  </si>
  <si>
    <t>6601 (4419.2 - 9576.7)</t>
  </si>
  <si>
    <t>6327.8 (4280.7 - 9019.8)</t>
  </si>
  <si>
    <t>2576.4 (1865.7 - 3541.9)</t>
  </si>
  <si>
    <t>432 (275.2 - 643.5)</t>
  </si>
  <si>
    <t>35600.7 (24309.4 - 50812.3)</t>
  </si>
  <si>
    <t>14328.4 (9498.6 - 20761.8)</t>
  </si>
  <si>
    <t>7284.5 (5546 - 9528.3)</t>
  </si>
  <si>
    <t>3213.9 (2189 - 4516.2)</t>
  </si>
  <si>
    <t>1792.3 (1195.3 - 2590.6)</t>
  </si>
  <si>
    <t>7340.1 (5012.1 - 10443.8)</t>
  </si>
  <si>
    <t>664.9 (489.9 - 899.2)</t>
  </si>
  <si>
    <t>1374.7 (981.7 - 1891.6)</t>
  </si>
  <si>
    <t>1586.1 (1123.2 - 2230.5)</t>
  </si>
  <si>
    <t>2220.9 (1525.2 - 3198.1)</t>
  </si>
  <si>
    <t>75614.5 (53656.7 - 105507)</t>
  </si>
  <si>
    <t>28100 (18730.1 - 41264.3)</t>
  </si>
  <si>
    <t>100.2 (68 - 144)</t>
  </si>
  <si>
    <t>9115.9 (6041.8 - 13293.9)</t>
  </si>
  <si>
    <t>9974 (6843.5 - 14382.6)</t>
  </si>
  <si>
    <t>1563.9 (1042.4 - 2277.2)</t>
  </si>
  <si>
    <t>5223.3 (3542.2 - 7607.9)</t>
  </si>
  <si>
    <t>6422.6 (4326 - 9133.8)</t>
  </si>
  <si>
    <t>74471.2 (50042.4 - 108637.9)</t>
  </si>
  <si>
    <t>65688.1 (45257.8 - 93968.1)</t>
  </si>
  <si>
    <t>9241.4 (6034.2 - 13750.1)</t>
  </si>
  <si>
    <t>433.4 (281.4 - 639.8)</t>
  </si>
  <si>
    <t>6572.6 (4420.2 - 9605.5)</t>
  </si>
  <si>
    <t>9660.8 (6533.7 - 14134.3)</t>
  </si>
  <si>
    <t>45947.7 (30096.2 - 67290.8)</t>
  </si>
  <si>
    <t>977.9 (649.5 - 1416.7)</t>
  </si>
  <si>
    <t>536.5 (356.7 - 776.7)</t>
  </si>
  <si>
    <t>50.7 (34.9 - 71.6)</t>
  </si>
  <si>
    <t>21464.1 (13714.3 - 31749.8)</t>
  </si>
  <si>
    <t>7464.6 (4970 - 10926.2)</t>
  </si>
  <si>
    <t>18471.7 (12289 - 27015.7)</t>
  </si>
  <si>
    <t>33.7 (22.4 - 49.7)</t>
  </si>
  <si>
    <t>2.2 (1.4 - 3.3)</t>
  </si>
  <si>
    <t>39279.5 (26030.6 - 57372.4)</t>
  </si>
  <si>
    <t>14413.6 (9443.5 - 21387.3)</t>
  </si>
  <si>
    <t>10663.1 (6894.9 - 15540)</t>
  </si>
  <si>
    <t>103617.6 (70780.3 - 148786.6)</t>
  </si>
  <si>
    <t>832961.2 (589857.8 - 1167010.8)</t>
  </si>
  <si>
    <t>1424 (931.2 - 2036.8)</t>
  </si>
  <si>
    <t>7188.1 (5200.2 - 10118.6)</t>
  </si>
  <si>
    <t>2342.9 (1747.7 - 3122.9)</t>
  </si>
  <si>
    <t>17907 (13425.1 - 23154.5)</t>
  </si>
  <si>
    <t>3849.4 (2647 - 5473.3)</t>
  </si>
  <si>
    <t>6162.5 (4468.2 - 8253.3)</t>
  </si>
  <si>
    <t>122503.4 (88118.6 - 165678.7)</t>
  </si>
  <si>
    <t>2795.7 (1859.3 - 4190.2)</t>
  </si>
  <si>
    <t>34143.3 (25430.6 - 46894.2)</t>
  </si>
  <si>
    <t>2097 (1424.2 - 2879.9)</t>
  </si>
  <si>
    <t>3358.5 (2270 - 4759.3)</t>
  </si>
  <si>
    <t>6366.1 (4248.1 - 9092.9)</t>
  </si>
  <si>
    <t>4395.8 (2943.2 - 6252.2)</t>
  </si>
  <si>
    <t>8339.7 (5763 - 11612.5)</t>
  </si>
  <si>
    <t>8298.8 (5731.3 - 11611.9)</t>
  </si>
  <si>
    <t>3139.4 (2139.6 - 4437)</t>
  </si>
  <si>
    <t>514.3 (336.3 - 761.4)</t>
  </si>
  <si>
    <t>59064.3 (39962.5 - 84435.4)</t>
  </si>
  <si>
    <t>22486.1 (15164.5 - 32009.5)</t>
  </si>
  <si>
    <t>8398.3 (6164.6 - 11164.4)</t>
  </si>
  <si>
    <t>4010.9 (2737.2 - 5670.4)</t>
  </si>
  <si>
    <t>2448.9 (1616.1 - 3548.6)</t>
  </si>
  <si>
    <t>8026.6 (5309.3 - 12042.3)</t>
  </si>
  <si>
    <t>871.6 (651.1 - 1147.6)</t>
  </si>
  <si>
    <t>1622.6 (1134.3 - 2193.7)</t>
  </si>
  <si>
    <t>1974.6 (1410.9 - 2706.5)</t>
  </si>
  <si>
    <t>2263.2 (1516.3 - 3257.1)</t>
  </si>
  <si>
    <t>101046.2 (72473.9 - 138851.5)</t>
  </si>
  <si>
    <t>28059.2 (18700.6 - 40475.2)</t>
  </si>
  <si>
    <t>117 (78.1 - 171.2)</t>
  </si>
  <si>
    <t>11063.8 (7255.8 - 15930.3)</t>
  </si>
  <si>
    <t>13728.1 (9560 - 19206.8)</t>
  </si>
  <si>
    <t>2673.2 (1770.7 - 3839.5)</t>
  </si>
  <si>
    <t>7002.4 (4830.1 - 10225.4)</t>
  </si>
  <si>
    <t>9584.6 (6495.1 - 13462.8)</t>
  </si>
  <si>
    <t>120824.2 (81687.4 - 173893.7)</t>
  </si>
  <si>
    <t>95133.4 (65593.2 - 133114)</t>
  </si>
  <si>
    <t>14542 (9491.2 - 21341.5)</t>
  </si>
  <si>
    <t>3.8 (2.7 - 5.3)</t>
  </si>
  <si>
    <t>614.2 (401.2 - 891.9)</t>
  </si>
  <si>
    <t>7848.5 (5232.2 - 11426)</t>
  </si>
  <si>
    <t>10907.7 (7383.1 - 15357.3)</t>
  </si>
  <si>
    <t>59717.5 (39880.2 - 87461.9)</t>
  </si>
  <si>
    <t>924.4 (629.9 - 1305.2)</t>
  </si>
  <si>
    <t>888.9 (580.9 - 1261.6)</t>
  </si>
  <si>
    <t>50.6 (33.3 - 73.2)</t>
  </si>
  <si>
    <t>3.7 (2.3 - 5.7)</t>
  </si>
  <si>
    <t>31671.3 (20706.3 - 45588.3)</t>
  </si>
  <si>
    <t>8414.6 (5682.5 - 11953.4)</t>
  </si>
  <si>
    <t>25801.1 (16939.9 - 37087.6)</t>
  </si>
  <si>
    <t>48.8 (32.7 - 71.4)</t>
  </si>
  <si>
    <t>60356.3 (42369.3 - 83459.5)</t>
  </si>
  <si>
    <t>19532.6 (12837.6 - 28718.2)</t>
  </si>
  <si>
    <t>14322.5 (9389.4 - 20748.2)</t>
  </si>
  <si>
    <t>171944.9 (116466.4 - 245407.5)</t>
  </si>
  <si>
    <t>1162811 (818919 - 1623251.3)</t>
  </si>
  <si>
    <t>2782.4 (1850.1 - 3988.3)</t>
  </si>
  <si>
    <t>15681.3 (11998.2 - 21013.5)</t>
  </si>
  <si>
    <t>5102.5 (3991 - 6522.1)</t>
  </si>
  <si>
    <t>37622.8 (29571 - 46982.3)</t>
  </si>
  <si>
    <t>7744.5 (5436.2 - 11033.5)</t>
  </si>
  <si>
    <t>12762.3 (9476.4 - 17027.9)</t>
  </si>
  <si>
    <t>203950.6 (147952.5 - 277542.5)</t>
  </si>
  <si>
    <t>5536.3 (3855.4 - 7774)</t>
  </si>
  <si>
    <t>68396.1 (52527 - 88502.4)</t>
  </si>
  <si>
    <t>5376.2 (3990 - 6982.4)</t>
  </si>
  <si>
    <t>7074.3 (4809.2 - 9973.7)</t>
  </si>
  <si>
    <t>11038.6 (7404.3 - 15928.1)</t>
  </si>
  <si>
    <t>7980.7 (5381.4 - 11339.1)</t>
  </si>
  <si>
    <t>14940.8 (10280.8 - 20862.1)</t>
  </si>
  <si>
    <t>14626.6 (10149.1 - 20478.8)</t>
  </si>
  <si>
    <t>5715.8 (4058.9 - 7895.5)</t>
  </si>
  <si>
    <t>946.3 (616.3 - 1392.8)</t>
  </si>
  <si>
    <t>94665 (64841.9 - 135619.4)</t>
  </si>
  <si>
    <t>36814.5 (25024.2 - 52756.5)</t>
  </si>
  <si>
    <t>15682.8 (11885.9 - 20507.6)</t>
  </si>
  <si>
    <t>7224.8 (4956 - 10216.9)</t>
  </si>
  <si>
    <t>4241.2 (2796.8 - 6139.4)</t>
  </si>
  <si>
    <t>15366.7 (10345.2 - 21798.2)</t>
  </si>
  <si>
    <t>1536.5 (1145.1 - 2025.6)</t>
  </si>
  <si>
    <t>2997.3 (2123.5 - 4115.4)</t>
  </si>
  <si>
    <t>3560.7 (2534.9 - 4922.4)</t>
  </si>
  <si>
    <t>4484.1 (3061.2 - 6340.3)</t>
  </si>
  <si>
    <t>176660.8 (126447.2 - 243569.9)</t>
  </si>
  <si>
    <t>56159.2 (37710.8 - 81008.8)</t>
  </si>
  <si>
    <t>217.2 (146.6 - 316)</t>
  </si>
  <si>
    <t>20179.7 (13439.1 - 29407.8)</t>
  </si>
  <si>
    <t>23702.1 (16432.7 - 33248.1)</t>
  </si>
  <si>
    <t>4237.1 (2832.2 - 6127)</t>
  </si>
  <si>
    <t>12225.7 (8318.7 - 17633.4)</t>
  </si>
  <si>
    <t>16007.2 (10916 - 22499.1)</t>
  </si>
  <si>
    <t>195295.4 (132742.9 - 280864.6)</t>
  </si>
  <si>
    <t>160821.5 (111734.8 - 226618.6)</t>
  </si>
  <si>
    <t>23783.4 (15568.5 - 34956.5)</t>
  </si>
  <si>
    <t>1047.6 (684.6 - 1563.9)</t>
  </si>
  <si>
    <t>14421 (9721.7 - 21046)</t>
  </si>
  <si>
    <t>20568.5 (14044.2 - 29635.3)</t>
  </si>
  <si>
    <t>105665.3 (70050.4 - 154388.4)</t>
  </si>
  <si>
    <t>1902.3 (1286.2 - 2714.1)</t>
  </si>
  <si>
    <t>1425.4 (941 - 2023.8)</t>
  </si>
  <si>
    <t>101.3 (68.3 - 143.9)</t>
  </si>
  <si>
    <t>53135.4 (34850 - 77424.4)</t>
  </si>
  <si>
    <t>15879.2 (10652.4 - 22942.1)</t>
  </si>
  <si>
    <t>44272.8 (29445.2 - 64047.1)</t>
  </si>
  <si>
    <t>82.5 (55.7 - 122.1)</t>
  </si>
  <si>
    <t>99635.8 (69160.3 - 140373.2)</t>
  </si>
  <si>
    <t>33946.2 (22212.9 - 49833.6)</t>
  </si>
  <si>
    <t>24985.6 (16466.5 - 36202.8)</t>
  </si>
  <si>
    <t>275562.4 (188370.1 - 395026.1)</t>
  </si>
  <si>
    <t>1995772.1 (1411902.8 - 2799140.6)</t>
  </si>
  <si>
    <t>Republic of Moldova</t>
  </si>
  <si>
    <t>Russian Federation</t>
  </si>
  <si>
    <t>The Republic of North Macedonia</t>
  </si>
  <si>
    <t>Notes</t>
  </si>
  <si>
    <t>Albania based on 2018$USD</t>
  </si>
  <si>
    <t>Currency</t>
  </si>
  <si>
    <t>CZK</t>
  </si>
  <si>
    <t>GBP</t>
  </si>
  <si>
    <t>EUR</t>
  </si>
  <si>
    <t>NOK</t>
  </si>
  <si>
    <t>PLN</t>
  </si>
  <si>
    <t>SEK</t>
  </si>
  <si>
    <t>MKD</t>
  </si>
  <si>
    <t>Armenian Dram</t>
  </si>
  <si>
    <t>AMD</t>
  </si>
  <si>
    <t>Azerbaijani Manat</t>
  </si>
  <si>
    <t>AZN</t>
  </si>
  <si>
    <t>Georgian Lari</t>
  </si>
  <si>
    <t>GEL</t>
  </si>
  <si>
    <t>Kazakhstani Tenge</t>
  </si>
  <si>
    <t>KZT</t>
  </si>
  <si>
    <t>Kyrgystani Som</t>
  </si>
  <si>
    <t>KGS</t>
  </si>
  <si>
    <t>Tajikistani Somoni</t>
  </si>
  <si>
    <t>TJS</t>
  </si>
  <si>
    <t>Turkish lira</t>
  </si>
  <si>
    <t>ISO code</t>
  </si>
  <si>
    <t>TRY</t>
  </si>
  <si>
    <t>Turkmenistani Manat</t>
  </si>
  <si>
    <t>TMT</t>
  </si>
  <si>
    <t>Uzbekistani Som</t>
  </si>
  <si>
    <t>UZS</t>
  </si>
  <si>
    <t>Albanian Lek</t>
  </si>
  <si>
    <t>ALL</t>
  </si>
  <si>
    <t>Bosnia-Herzegovina Convertible Marka</t>
  </si>
  <si>
    <t>BAM</t>
  </si>
  <si>
    <t>Bulgarian Lev</t>
  </si>
  <si>
    <t>BGN</t>
  </si>
  <si>
    <t>Czech Koruna</t>
  </si>
  <si>
    <t>Hungarian Forint</t>
  </si>
  <si>
    <t>HUF</t>
  </si>
  <si>
    <t>Macedonian Denar</t>
  </si>
  <si>
    <t>Euro</t>
  </si>
  <si>
    <t>Polish Zloty </t>
  </si>
  <si>
    <t>Romanian Leu</t>
  </si>
  <si>
    <t>RON</t>
  </si>
  <si>
    <t>Serbian Dinar</t>
  </si>
  <si>
    <t>RSD</t>
  </si>
  <si>
    <t>Belarusian ruble</t>
  </si>
  <si>
    <t>BYN</t>
  </si>
  <si>
    <t>Moldovan Leu</t>
  </si>
  <si>
    <t>MDL</t>
  </si>
  <si>
    <t>Russian Ruble</t>
  </si>
  <si>
    <t>RUB</t>
  </si>
  <si>
    <t>Ukrainian hryvnia</t>
  </si>
  <si>
    <t>UAH</t>
  </si>
  <si>
    <t>Danish Krone</t>
  </si>
  <si>
    <t>DKK</t>
  </si>
  <si>
    <t>Icelandic Króna</t>
  </si>
  <si>
    <t>ISK</t>
  </si>
  <si>
    <t>Israeli New Shekel</t>
  </si>
  <si>
    <t>ILS</t>
  </si>
  <si>
    <t>Norwegian Krone</t>
  </si>
  <si>
    <t>Swedish Krona</t>
  </si>
  <si>
    <t>Great British Pound</t>
  </si>
  <si>
    <t>Swiss Franc</t>
  </si>
  <si>
    <t>CHF</t>
  </si>
  <si>
    <t>N/A</t>
  </si>
  <si>
    <t>Country: Sex</t>
  </si>
  <si>
    <t>NCU per $Int</t>
  </si>
  <si>
    <t>No. Country</t>
  </si>
  <si>
    <t>European Union</t>
  </si>
  <si>
    <t>$Int</t>
  </si>
  <si>
    <t>NCU</t>
  </si>
  <si>
    <t>Stats</t>
  </si>
  <si>
    <t>918.3 (767.7 - 1087.9)</t>
  </si>
  <si>
    <t>495.1 (396.5 - 653.7)</t>
  </si>
  <si>
    <t>827 (683 - 1003.1)</t>
  </si>
  <si>
    <t>1334.3 (1116.3 - 1603.3)</t>
  </si>
  <si>
    <t>640.5 (550.6 - 750)</t>
  </si>
  <si>
    <t>383.4 (310.7 - 486.8)</t>
  </si>
  <si>
    <t>1127.7 (880.3 - 1334.4)</t>
  </si>
  <si>
    <t>256.4 (208.3 - 318.6)</t>
  </si>
  <si>
    <t>243.3 (199.2 - 292.7)</t>
  </si>
  <si>
    <t>592.2 (467.1 - 745.9)</t>
  </si>
  <si>
    <t>980.6 (809.7 - 1175)</t>
  </si>
  <si>
    <t>1250 (1013.5 - 1538.8)</t>
  </si>
  <si>
    <t>1143.6 (942.7 - 1358)</t>
  </si>
  <si>
    <t>1059.3 (875.3 - 1245.9)</t>
  </si>
  <si>
    <t>1649.5 (1383.8 - 1928.9)</t>
  </si>
  <si>
    <t>769.5 (629.9 - 937.5)</t>
  </si>
  <si>
    <t>379.9 (320.2 - 443)</t>
  </si>
  <si>
    <t>863.7 (720.8 - 1021.5)</t>
  </si>
  <si>
    <t>1241.1 (1034.4 - 1466.8)</t>
  </si>
  <si>
    <t>1157.4 (958.1 - 1381.9)</t>
  </si>
  <si>
    <t>648.5 (535.1 - 788.5)</t>
  </si>
  <si>
    <t>746.6 (613.9 - 906.7)</t>
  </si>
  <si>
    <t>768 (609.7 - 976.7)</t>
  </si>
  <si>
    <t>535.7 (432.3 - 666.3)</t>
  </si>
  <si>
    <t>541.9 (429.9 - 685.4)</t>
  </si>
  <si>
    <t>765 (631.6 - 906.5)</t>
  </si>
  <si>
    <t>775.5 (665.1 - 909.2)</t>
  </si>
  <si>
    <t>836.6 (709.1 - 985.6)</t>
  </si>
  <si>
    <t>935.3 (746.7 - 1139.5)</t>
  </si>
  <si>
    <t>1083.5 (878.5 - 1306)</t>
  </si>
  <si>
    <t>918.9 (812.9 - 1026.5)</t>
  </si>
  <si>
    <t>1444.4 (1291.8 - 1612.7)</t>
  </si>
  <si>
    <t>4.6 (3.5 - 5.9)</t>
  </si>
  <si>
    <t>819.5 (694.7 - 955.3)</t>
  </si>
  <si>
    <t>1508.7 (1326.1 - 1685.6)</t>
  </si>
  <si>
    <t>883.4 (762.2 - 1002.2)</t>
  </si>
  <si>
    <t>582.7 (503.3 - 666.9)</t>
  </si>
  <si>
    <t>1244.1 (1097.3 - 1395.8)</t>
  </si>
  <si>
    <t>1268.5 (1100.3 - 1429.2)</t>
  </si>
  <si>
    <t>610.1 (530.6 - 693.7)</t>
  </si>
  <si>
    <t>930 (813.5 - 1066.1)</t>
  </si>
  <si>
    <t>473.6 (419 - 531.5)</t>
  </si>
  <si>
    <t>1006.1 (899.2 - 1103)</t>
  </si>
  <si>
    <t>783.4 (670.3 - 900.6)</t>
  </si>
  <si>
    <t>946 (812.8 - 1077.3)</t>
  </si>
  <si>
    <t>1121.9 (967.1 - 1286.5)</t>
  </si>
  <si>
    <t>1356.9 (1195.2 - 1522.3)</t>
  </si>
  <si>
    <t>1011.1 (912.1 - 1102.2)</t>
  </si>
  <si>
    <t>1229.9 (1083 - 1400)</t>
  </si>
  <si>
    <t>764.7 (603.6 - 940)</t>
  </si>
  <si>
    <t>1461.6 (1284.7 - 1640.5)</t>
  </si>
  <si>
    <t>752.6 (654.2 - 849.9)</t>
  </si>
  <si>
    <t>739 (655.9 - 833.7)</t>
  </si>
  <si>
    <t>1377.5 (1246.6 - 1519.8)</t>
  </si>
  <si>
    <t>995.2 (918.8 - 1071.4)</t>
  </si>
  <si>
    <t>617.6 (455.5 - 732.8)</t>
  </si>
  <si>
    <t>362.2 (282 - 534.7)</t>
  </si>
  <si>
    <t>532.7 (424.3 - 781.9)</t>
  </si>
  <si>
    <t>752.3 (578.7 - 884.8)</t>
  </si>
  <si>
    <t>444.4 (373.9 - 632)</t>
  </si>
  <si>
    <t>357.6 (283.8 - 506.3)</t>
  </si>
  <si>
    <t>671 (500.2 - 788.5)</t>
  </si>
  <si>
    <t>210.4 (155.4 - 413.8)</t>
  </si>
  <si>
    <t>215.9 (173.2 - 337.8)</t>
  </si>
  <si>
    <t>333.3 (258.8 - 430.7)</t>
  </si>
  <si>
    <t>569.2 (455.4 - 696.8)</t>
  </si>
  <si>
    <t>742.8 (606.7 - 935.1)</t>
  </si>
  <si>
    <t>677 (542.2 - 798.4)</t>
  </si>
  <si>
    <t>640.7 (507.7 - 762.8)</t>
  </si>
  <si>
    <t>1190.3 (977.2 - 1388.7)</t>
  </si>
  <si>
    <t>497.4 (398.4 - 656.8)</t>
  </si>
  <si>
    <t>211.2 (173.4 - 255.9)</t>
  </si>
  <si>
    <t>514.1 (430.7 - 626.3)</t>
  </si>
  <si>
    <t>546.9 (447.5 - 738.4)</t>
  </si>
  <si>
    <t>731.2 (601.5 - 869.6)</t>
  </si>
  <si>
    <t>352.4 (286.9 - 429.9)</t>
  </si>
  <si>
    <t>438.8 (356.4 - 530.9)</t>
  </si>
  <si>
    <t>359.5 (274.4 - 656.6)</t>
  </si>
  <si>
    <t>326.6 (268.8 - 400.3)</t>
  </si>
  <si>
    <t>325.9 (259.5 - 466.4)</t>
  </si>
  <si>
    <t>360 (295.2 - 515.8)</t>
  </si>
  <si>
    <t>415.6 (348.5 - 574.1)</t>
  </si>
  <si>
    <t>394 (336.5 - 494.1)</t>
  </si>
  <si>
    <t>409.2 (315.2 - 765)</t>
  </si>
  <si>
    <t>628.7 (512.6 - 757.2)</t>
  </si>
  <si>
    <t>663.3 (534.8 - 770.2)</t>
  </si>
  <si>
    <t>1065.1 (887 - 1209.2)</t>
  </si>
  <si>
    <t>518 (419.3 - 599.9)</t>
  </si>
  <si>
    <t>1609.5 (1123 - 1852.1)</t>
  </si>
  <si>
    <t>482.9 (392.9 - 564.5)</t>
  </si>
  <si>
    <t>400.8 (326.5 - 511.3)</t>
  </si>
  <si>
    <t>1049.8 (895.9 - 1200.6)</t>
  </si>
  <si>
    <t>1049.1 (823.4 - 1218.9)</t>
  </si>
  <si>
    <t>784.3 (662.9 - 889.4)</t>
  </si>
  <si>
    <t>894.5 (748.8 - 1025.3)</t>
  </si>
  <si>
    <t>373.5 (317 - 471.1)</t>
  </si>
  <si>
    <t>676.9 (571.7 - 765.7)</t>
  </si>
  <si>
    <t>715.4 (593.8 - 828.5)</t>
  </si>
  <si>
    <t>376.8 (307.1 - 444.1)</t>
  </si>
  <si>
    <t>3.9 (2.8 - 5.2)</t>
  </si>
  <si>
    <t>857.9 (713.6 - 1000.5)</t>
  </si>
  <si>
    <t>1248.9 (918.8 - 1459.6)</t>
  </si>
  <si>
    <t>985.3 (647.9 - 1129.2)</t>
  </si>
  <si>
    <t>850.5 (718.5 - 994.8)</t>
  </si>
  <si>
    <t>626.3 (491.2 - 783.4)</t>
  </si>
  <si>
    <t>759.5 (593.5 - 905.1)</t>
  </si>
  <si>
    <t>1019.1 (762.6 - 1168.9)</t>
  </si>
  <si>
    <t>631.8 (522.3 - 730.5)</t>
  </si>
  <si>
    <t>1274.6 (991.4 - 1416.7)</t>
  </si>
  <si>
    <t>664.6 (588.3 - 730.5)</t>
  </si>
  <si>
    <t>762.7 (646 - 883.3)</t>
  </si>
  <si>
    <t>428.7 (358.8 - 561.8)</t>
  </si>
  <si>
    <t>673.7 (565.6 - 841.4)</t>
  </si>
  <si>
    <t>1034.2 (882.7 - 1209.3)</t>
  </si>
  <si>
    <t>541.4 (468.9 - 655.1)</t>
  </si>
  <si>
    <t>370.7 (305.1 - 488.4)</t>
  </si>
  <si>
    <t>901.7 (706.8 - 1055.7)</t>
  </si>
  <si>
    <t>233.9 (187.3 - 352.3)</t>
  </si>
  <si>
    <t>229.6 (191.4 - 292.1)</t>
  </si>
  <si>
    <t>463 (370.2 - 573.9)</t>
  </si>
  <si>
    <t>769.9 (642.6 - 909.1)</t>
  </si>
  <si>
    <t>989.1 (820.8 - 1195.5)</t>
  </si>
  <si>
    <t>903.2 (756.5 - 1060.7)</t>
  </si>
  <si>
    <t>846.7 (721.3 - 982.5)</t>
  </si>
  <si>
    <t>1409 (1210.7 - 1619.6)</t>
  </si>
  <si>
    <t>635.6 (522.3 - 780.9)</t>
  </si>
  <si>
    <t>294.5 (251.5 - 333.7)</t>
  </si>
  <si>
    <t>683.3 (593.6 - 782.5)</t>
  </si>
  <si>
    <t>884.7 (748.8 - 1039.1)</t>
  </si>
  <si>
    <t>942.5 (788.5 - 1112.7)</t>
  </si>
  <si>
    <t>496.9 (416.5 - 594.8)</t>
  </si>
  <si>
    <t>591.5 (493.7 - 710.1)</t>
  </si>
  <si>
    <t>549.9 (442 - 763.4)</t>
  </si>
  <si>
    <t>425.1 (353.7 - 512.7)</t>
  </si>
  <si>
    <t>425.4 (355.6 - 530)</t>
  </si>
  <si>
    <t>546.7 (462.5 - 655)</t>
  </si>
  <si>
    <t>587.2 (507.5 - 700.5)</t>
  </si>
  <si>
    <t>600.1 (522 - 687.2)</t>
  </si>
  <si>
    <t>651.6 (540.5 - 861.5)</t>
  </si>
  <si>
    <t>862.1 (716 - 1024.6)</t>
  </si>
  <si>
    <t>789.3 (692.9 - 874.3)</t>
  </si>
  <si>
    <t>1251.7 (1112.5 - 1364.7)</t>
  </si>
  <si>
    <t>667 (574.8 - 766.1)</t>
  </si>
  <si>
    <t>1559.4 (1304.6 - 1725.9)</t>
  </si>
  <si>
    <t>680.5 (600.2 - 764.1)</t>
  </si>
  <si>
    <t>489 (421.9 - 563.6)</t>
  </si>
  <si>
    <t>1146.4 (1026.6 - 1265.4)</t>
  </si>
  <si>
    <t>1155.9 (1005.8 - 1285.3)</t>
  </si>
  <si>
    <t>696.3 (610.6 - 772.8)</t>
  </si>
  <si>
    <t>912.1 (809.3 - 1018.1)</t>
  </si>
  <si>
    <t>423.4 (375.9 - 487.3)</t>
  </si>
  <si>
    <t>837 (741.7 - 917.6)</t>
  </si>
  <si>
    <t>749.6 (653.5 - 850.7)</t>
  </si>
  <si>
    <t>661.2 (572.2 - 749.7)</t>
  </si>
  <si>
    <t>986.4 (846.5 - 1113)</t>
  </si>
  <si>
    <t>1302.5 (1123.7 - 1456)</t>
  </si>
  <si>
    <t>998.3 (813.3 - 1099.1)</t>
  </si>
  <si>
    <t>1030.9 (913.3 - 1157.6)</t>
  </si>
  <si>
    <t>692.9 (553.4 - 845.5)</t>
  </si>
  <si>
    <t>1103.2 (966.6 - 1233.9)</t>
  </si>
  <si>
    <t>885.2 (755.4 - 986.4)</t>
  </si>
  <si>
    <t>685.2 (604.9 - 757.5)</t>
  </si>
  <si>
    <t>1325.5 (1194.7 - 1450.1)</t>
  </si>
  <si>
    <t>825.5 (761.2 - 889)</t>
  </si>
  <si>
    <t>13384.7 (11189.1 - 15856.3)</t>
  </si>
  <si>
    <t>25456.3 (20387.1 - 33610.2)</t>
  </si>
  <si>
    <t>14516 (11988 - 17605.9)</t>
  </si>
  <si>
    <t>118869.1 (99443.7 - 142826.5)</t>
  </si>
  <si>
    <t>20708.3 (17800.7 - 24247.5)</t>
  </si>
  <si>
    <t>18399.1 (14909.8 - 23360.8)</t>
  </si>
  <si>
    <t>463520.4 (361852.9 - 548494.4)</t>
  </si>
  <si>
    <t>6655.1 (5406.4 - 8269.8)</t>
  </si>
  <si>
    <t>40902.4 (33480.2 - 49204.6)</t>
  </si>
  <si>
    <t>8068.5 (6363.6 - 10161.9)</t>
  </si>
  <si>
    <t>15785.8 (13034.3 - 18915.2)</t>
  </si>
  <si>
    <t>42082.6 (34119.3 - 51802.4)</t>
  </si>
  <si>
    <t>23554.3 (19415.8 - 27969.1)</t>
  </si>
  <si>
    <t>55498.8 (45859.6 - 65277.3)</t>
  </si>
  <si>
    <t>76010.1 (63766.5 - 88888.3)</t>
  </si>
  <si>
    <t>8412 (6886.3 - 10248.3)</t>
  </si>
  <si>
    <t>1164.7 (981.7 - 1358.3)</t>
  </si>
  <si>
    <t>160716.8 (134134.6 - 190091.5)</t>
  </si>
  <si>
    <t>116182.4 (96831.7 - 137302)</t>
  </si>
  <si>
    <t>50207.6 (41563.4 - 59947.7)</t>
  </si>
  <si>
    <t>17212.1 (14201.8 - 20927.9)</t>
  </si>
  <si>
    <t>7680.3 (6315.8 - 9327.6)</t>
  </si>
  <si>
    <t>34006.6 (26999 - 43251.5)</t>
  </si>
  <si>
    <t>3313 (2673.3 - 4120.8)</t>
  </si>
  <si>
    <t>4781.1 (3792.7 - 6046.9)</t>
  </si>
  <si>
    <t>9854.3 (8136 - 11677.3)</t>
  </si>
  <si>
    <t>13641.4 (11699.3 - 15994.3)</t>
  </si>
  <si>
    <t>571488.2 (484369.6 - 673245.4)</t>
  </si>
  <si>
    <t>189775.1 (151501.9 - 231209.4)</t>
  </si>
  <si>
    <t>461.9 (374.5 - 556.8)</t>
  </si>
  <si>
    <t>40376.5 (35718.8 - 45103.5)</t>
  </si>
  <si>
    <t>81157.8 (72583.2 - 90614.1)</t>
  </si>
  <si>
    <t>5320.3 (4509.6 - 6201.5)</t>
  </si>
  <si>
    <t>43580.4 (38304.4 - 48689.1)</t>
  </si>
  <si>
    <t>24116.9 (20809.5 - 27361)</t>
  </si>
  <si>
    <t>187038.3 (161537.2 - 214063.3)</t>
  </si>
  <si>
    <t>525029.6 (463065.6 - 589045.2)</t>
  </si>
  <si>
    <t>63797.6 (55337 - 71877.8)</t>
  </si>
  <si>
    <t>1062.7 (924.2 - 1208.3)</t>
  </si>
  <si>
    <t>22589.2 (19760.3 - 25893.9)</t>
  </si>
  <si>
    <t>21947.3 (19416.1 - 24630.9)</t>
  </si>
  <si>
    <t>295212.6 (263824.7 - 323629.9)</t>
  </si>
  <si>
    <t>2436.6 (2085 - 2801.1)</t>
  </si>
  <si>
    <t>2075.6 (1783.3 - 2363.7)</t>
  </si>
  <si>
    <t>205.2 (176.9 - 235.3)</t>
  </si>
  <si>
    <t>115510.7 (101741.4 - 129586.6)</t>
  </si>
  <si>
    <t>27282.4 (24612 - 29740.2)</t>
  </si>
  <si>
    <t>62281.4 (54841.5 - 70893.2)</t>
  </si>
  <si>
    <t>121.8 (96.2 - 149.8)</t>
  </si>
  <si>
    <t>329250.6 (289401.2 - 369543.7)</t>
  </si>
  <si>
    <t>38656.3 (33600.5 - 43655)</t>
  </si>
  <si>
    <t>32298 (28663.8 - 36436.2)</t>
  </si>
  <si>
    <t>458128 (414593.8 - 505451.2)</t>
  </si>
  <si>
    <t>4511784.6 (4165695.7 - 4857485.5)</t>
  </si>
  <si>
    <t>9647.3 (7116.1 - 11447.6)</t>
  </si>
  <si>
    <t>18607.5 (14485.7 - 27467.7)</t>
  </si>
  <si>
    <t>10172.5 (8102.1 - 14931.9)</t>
  </si>
  <si>
    <t>71344.4 (54883.1 - 83913.7)</t>
  </si>
  <si>
    <t>14674.3 (12346.2 - 20870.5)</t>
  </si>
  <si>
    <t>16785.5 (13321.2 - 23763.1)</t>
  </si>
  <si>
    <t>270126.2 (201375.5 - 317424.9)</t>
  </si>
  <si>
    <t>5232.6 (3863.8 - 10291.4)</t>
  </si>
  <si>
    <t>36418.7 (29215.9 - 56991.1)</t>
  </si>
  <si>
    <t>4525.8 (3514.3 - 5848.5)</t>
  </si>
  <si>
    <t>9621.3 (7697.9 - 11777.3)</t>
  </si>
  <si>
    <t>26504.8 (21646.3 - 33363.9)</t>
  </si>
  <si>
    <t>14814.8 (11864.3 - 17472.1)</t>
  </si>
  <si>
    <t>34624 (27438.2 - 41222.6)</t>
  </si>
  <si>
    <t>60305.7 (49509.6 - 70357)</t>
  </si>
  <si>
    <t>5270.2 (4221.5 - 6959.2)</t>
  </si>
  <si>
    <t>662.5 (544.1 - 802.9)</t>
  </si>
  <si>
    <t>101917 (85397.8 - 124163.5)</t>
  </si>
  <si>
    <t>54009.5 (44196.7 - 72924.8)</t>
  </si>
  <si>
    <t>32234.8 (26520.3 - 38336.7)</t>
  </si>
  <si>
    <t>9808.1 (7984.1 - 11963.4)</t>
  </si>
  <si>
    <t>4588.2 (3726.6 - 5550.3)</t>
  </si>
  <si>
    <t>18236.2 (13918.5 - 33305.3)</t>
  </si>
  <si>
    <t>2266.2 (1865.4 - 2777.9)</t>
  </si>
  <si>
    <t>3366.4 (2680.6 - 4818)</t>
  </si>
  <si>
    <t>5421.1 (4446.2 - 7767.8)</t>
  </si>
  <si>
    <t>8017.4 (6722.9 - 11075.5)</t>
  </si>
  <si>
    <t>308955.6 (263875.1 - 387403.2)</t>
  </si>
  <si>
    <t>97203.4 (74876 - 181700.9)</t>
  </si>
  <si>
    <t>254.2 (207.2 - 306.1)</t>
  </si>
  <si>
    <t>29996 (24184 - 34827.9)</t>
  </si>
  <si>
    <t>61778.9 (51448.4 - 70138)</t>
  </si>
  <si>
    <t>3441 (2785.7 - 3985.1)</t>
  </si>
  <si>
    <t>46905.4 (32727.1 - 53975.3)</t>
  </si>
  <si>
    <t>13541.2 (11016 - 15829.8)</t>
  </si>
  <si>
    <t>136705.8 (111350 - 174376.1)</t>
  </si>
  <si>
    <t>448385.7 (382646.5 - 512810)</t>
  </si>
  <si>
    <t>55687 (43707.4 - 64698)</t>
  </si>
  <si>
    <t>1.3 (0.8 - 1.9)</t>
  </si>
  <si>
    <t>1338.7 (1131.5 - 1518.1)</t>
  </si>
  <si>
    <t>22197.2 (18581.1 - 25441.7)</t>
  </si>
  <si>
    <t>17465.1 (14823.4 - 22029.3)</t>
  </si>
  <si>
    <t>209633.8 (177055.8 - 237141)</t>
  </si>
  <si>
    <t>2200 (1825.9 - 2547.6)</t>
  </si>
  <si>
    <t>828.4 (675.2 - 976.2)</t>
  </si>
  <si>
    <t>165.4 (137.6 - 192.9)</t>
  </si>
  <si>
    <t>107955.2 (79419.3 - 126169)</t>
  </si>
  <si>
    <t>26115.6 (17173.8 - 29931.2)</t>
  </si>
  <si>
    <t>47522.8 (40142.8 - 55583.3)</t>
  </si>
  <si>
    <t>107.5 (84.3 - 134.5)</t>
  </si>
  <si>
    <t>178452.7 (139433.6 - 212656.5)</t>
  </si>
  <si>
    <t>51831.5 (38789.3 - 59453.9)</t>
  </si>
  <si>
    <t>27829.8 (23007 - 32179)</t>
  </si>
  <si>
    <t>432908.6 (336706.9 - 481175.8)</t>
  </si>
  <si>
    <t>3178610 (2813363.5 - 3493807.8)</t>
  </si>
  <si>
    <t>23032 (19506.5 - 26673.3)</t>
  </si>
  <si>
    <t>44063.8 (36883.3 - 57745)</t>
  </si>
  <si>
    <t>24688.5 (20728.2 - 30835.2)</t>
  </si>
  <si>
    <t>190213.5 (162351.6 - 222406.2)</t>
  </si>
  <si>
    <t>35382.6 (30647.8 - 42815.6)</t>
  </si>
  <si>
    <t>35184.6 (28959.1 - 46360.5)</t>
  </si>
  <si>
    <t>733646.6 (575036.2 - 858888.8)</t>
  </si>
  <si>
    <t>11887.7 (9520.4 - 17910.2)</t>
  </si>
  <si>
    <t>77321.2 (64452.2 - 98383.5)</t>
  </si>
  <si>
    <t>12594.3 (10071.4 - 15613.2)</t>
  </si>
  <si>
    <t>25407.1 (21206.2 - 30001.6)</t>
  </si>
  <si>
    <t>68587.4 (56918.8 - 82904.2)</t>
  </si>
  <si>
    <t>38369 (32134.1 - 45055.4)</t>
  </si>
  <si>
    <t>90122.8 (76767.2 - 104574.2)</t>
  </si>
  <si>
    <t>136315.8 (117131.1 - 156684.5)</t>
  </si>
  <si>
    <t>13682.1 (11244.2 - 16811.6)</t>
  </si>
  <si>
    <t>1827.2 (1560.5 - 2070.1)</t>
  </si>
  <si>
    <t>262633.8 (228150.3 - 300746.5)</t>
  </si>
  <si>
    <t>170191.9 (144040.8 - 199898.1)</t>
  </si>
  <si>
    <t>82442.4 (68967.6 - 97326.8)</t>
  </si>
  <si>
    <t>27020.2 (22646.5 - 32342.7)</t>
  </si>
  <si>
    <t>12268.5 (10240.3 - 14729.1)</t>
  </si>
  <si>
    <t>52242.8 (41989.8 - 72526.9)</t>
  </si>
  <si>
    <t>5579.3 (4641.4 - 6728.2)</t>
  </si>
  <si>
    <t>8147.5 (6811.6 - 10151.3)</t>
  </si>
  <si>
    <t>15275.4 (12924.5 - 18303.2)</t>
  </si>
  <si>
    <t>21658.8 (18717.3 - 25834)</t>
  </si>
  <si>
    <t>880443.8 (765845.1 - 1008291)</t>
  </si>
  <si>
    <t>286978.5 (238048.6 - 379418.7)</t>
  </si>
  <si>
    <t>716.1 (594.7 - 851.1)</t>
  </si>
  <si>
    <t>70372.5 (61776 - 77955)</t>
  </si>
  <si>
    <t>142936.7 (127034.8 - 155837.1)</t>
  </si>
  <si>
    <t>8761.3 (7549.9 - 10062.6)</t>
  </si>
  <si>
    <t>90485.8 (75703.5 - 100149.6)</t>
  </si>
  <si>
    <t>37658.1 (33213.1 - 42288.7)</t>
  </si>
  <si>
    <t>323744.2 (279313.5 - 373112.6)</t>
  </si>
  <si>
    <t>973415.3 (871715.6 - 1074527.5)</t>
  </si>
  <si>
    <t>119484.6 (103966.7 - 132861.1)</t>
  </si>
  <si>
    <t>2401.4 (2105.9 - 2665.2)</t>
  </si>
  <si>
    <t>44786.4 (39740.6 - 49994.7)</t>
  </si>
  <si>
    <t>39412.4 (34992 - 45366.9)</t>
  </si>
  <si>
    <t>504846.4 (447328.3 - 553423.8)</t>
  </si>
  <si>
    <t>4636.6 (4042 - 5262)</t>
  </si>
  <si>
    <t>2904 (2513.3 - 3292.7)</t>
  </si>
  <si>
    <t>370.6 (318.1 - 418.2)</t>
  </si>
  <si>
    <t>223465.9 (192796.5 - 249805)</t>
  </si>
  <si>
    <t>53398 (43500.6 - 58789)</t>
  </si>
  <si>
    <t>109804.2 (97282.9 - 123301.5)</t>
  </si>
  <si>
    <t>229.3 (183.2 - 279.9)</t>
  </si>
  <si>
    <t>507703.3 (444858.9 - 567844.6)</t>
  </si>
  <si>
    <t>90487.7 (77219.6 - 100834.5)</t>
  </si>
  <si>
    <t>60127.8 (53078.2 - 66472.1)</t>
  </si>
  <si>
    <t>891036.6 (803053.3 - 974746.1)</t>
  </si>
  <si>
    <t>7690394.6 (7091287.1 - 8281923.6)</t>
  </si>
  <si>
    <t>GDP (2019)</t>
  </si>
  <si>
    <t>$USD</t>
  </si>
  <si>
    <t xml:space="preserve"> $USD</t>
  </si>
  <si>
    <t>€EUR</t>
  </si>
  <si>
    <t>DALYs</t>
  </si>
  <si>
    <t>DALYs rates</t>
  </si>
  <si>
    <t>COPD</t>
  </si>
  <si>
    <t>GDP per Capita (2019)</t>
  </si>
  <si>
    <t>Exchange 2019</t>
  </si>
  <si>
    <t>76 (43.2 - 108.4)</t>
  </si>
  <si>
    <t>17.1 (10.6 - 24.8)</t>
  </si>
  <si>
    <t>55.8 (36.8 - 74.1)</t>
  </si>
  <si>
    <t>34.4 (22 - 45.5)</t>
  </si>
  <si>
    <t>7.1 (5.3 - 9.9)</t>
  </si>
  <si>
    <t>54.3 (39.5 - 73.4)</t>
  </si>
  <si>
    <t>33.5 (24.1 - 45)</t>
  </si>
  <si>
    <t>11.9 (8.6 - 18)</t>
  </si>
  <si>
    <t>32.6 (22.3 - 43.6)</t>
  </si>
  <si>
    <t>30.1 (20.3 - 43)</t>
  </si>
  <si>
    <t>27 (19.7 - 35.8)</t>
  </si>
  <si>
    <t>23.9 (17.3 - 34.5)</t>
  </si>
  <si>
    <t>22.7 (16.3 - 30.9)</t>
  </si>
  <si>
    <t>56 (25 - 88)</t>
  </si>
  <si>
    <t>51.9 (35.2 - 68.6)</t>
  </si>
  <si>
    <t>15.2 (11 - 20.8)</t>
  </si>
  <si>
    <t>15.3 (11.3 - 20.4)</t>
  </si>
  <si>
    <t>38.9 (26.2 - 50.8)</t>
  </si>
  <si>
    <t>80.4 (51 - 137.6)</t>
  </si>
  <si>
    <t>25.7 (17.6 - 33.7)</t>
  </si>
  <si>
    <t>35.8 (23.2 - 48.7)</t>
  </si>
  <si>
    <t>46.9 (22.4 - 73.4)</t>
  </si>
  <si>
    <t>19.3 (12.8 - 28)</t>
  </si>
  <si>
    <t>30.5 (21.2 - 42.9)</t>
  </si>
  <si>
    <t>27.8 (19.3 - 39.4)</t>
  </si>
  <si>
    <t>19.7 (14.3 - 26.8)</t>
  </si>
  <si>
    <t>14.3 (10.6 - 19.7)</t>
  </si>
  <si>
    <t>16.1 (11.1 - 21.3)</t>
  </si>
  <si>
    <t>28.5 (20.5 - 38.4)</t>
  </si>
  <si>
    <t>119.2 (43.2 - 222.7)</t>
  </si>
  <si>
    <t>48.1 (28.2 - 61)</t>
  </si>
  <si>
    <t>76 (39 - 103)</t>
  </si>
  <si>
    <t>112.8 (53 - 159.8)</t>
  </si>
  <si>
    <t>84.2 (57.3 - 106)</t>
  </si>
  <si>
    <t>108.7 (54.1 - 153.2)</t>
  </si>
  <si>
    <t>68.3 (37.1 - 90)</t>
  </si>
  <si>
    <t>84.6 (53.3 - 108.3)</t>
  </si>
  <si>
    <t>68.8 (30.6 - 102.1)</t>
  </si>
  <si>
    <t>62.5 (37.5 - 84.2)</t>
  </si>
  <si>
    <t>129.7 (54.4 - 190.8)</t>
  </si>
  <si>
    <t>33.3 (22.3 - 41.9)</t>
  </si>
  <si>
    <t>76.8 (38.3 - 101.6)</t>
  </si>
  <si>
    <t>48.5 (27 - 65.2)</t>
  </si>
  <si>
    <t>138.3 (80.5 - 189.5)</t>
  </si>
  <si>
    <t>63.8 (45.9 - 86.5)</t>
  </si>
  <si>
    <t>79.6 (33.1 - 121.8)</t>
  </si>
  <si>
    <t>82 (45.9 - 103.5)</t>
  </si>
  <si>
    <t>101.6 (45.9 - 139.1)</t>
  </si>
  <si>
    <t>18 (11.6 - 25.6)</t>
  </si>
  <si>
    <t>126.7 (69.3 - 164.2)</t>
  </si>
  <si>
    <t>102.7 (55.4 - 136.5)</t>
  </si>
  <si>
    <t>72.5 (45.5 - 92.2)</t>
  </si>
  <si>
    <t>174.3 (80.2 - 232.9)</t>
  </si>
  <si>
    <t>62.3 (37.9 - 76.1)</t>
  </si>
  <si>
    <t>56.3 (32 - 79.2)</t>
  </si>
  <si>
    <t>32.3 (22.1 - 55)</t>
  </si>
  <si>
    <t>28.3 (19.3 - 45.7)</t>
  </si>
  <si>
    <t>22.8 (15 - 32)</t>
  </si>
  <si>
    <t>7.5 (5.4 - 12.9)</t>
  </si>
  <si>
    <t>34 (22.3 - 49)</t>
  </si>
  <si>
    <t>31.9 (22.7 - 46.9)</t>
  </si>
  <si>
    <t>12.4 (7.2 - 30.9)</t>
  </si>
  <si>
    <t>27 (19.4 - 46.9)</t>
  </si>
  <si>
    <t>29.9 (20 - 45)</t>
  </si>
  <si>
    <t>25.3 (18.2 - 36.1)</t>
  </si>
  <si>
    <t>18.7 (13.2 - 27.8)</t>
  </si>
  <si>
    <t>21 (15.2 - 27.7)</t>
  </si>
  <si>
    <t>46.7 (23.7 - 68.7)</t>
  </si>
  <si>
    <t>39.5 (25.7 - 51.2)</t>
  </si>
  <si>
    <t>15 (10.1 - 20)</t>
  </si>
  <si>
    <t>13.7 (10.2 - 18.6)</t>
  </si>
  <si>
    <t>29.4 (21 - 39.9)</t>
  </si>
  <si>
    <t>47.8 (30.5 - 90.7)</t>
  </si>
  <si>
    <t>21.9 (14.4 - 29.4)</t>
  </si>
  <si>
    <t>34 (22.3 - 46)</t>
  </si>
  <si>
    <t>36.7 (19.6 - 55.8)</t>
  </si>
  <si>
    <t>15.6 (10.2 - 31)</t>
  </si>
  <si>
    <t>29.4 (21.4 - 41.2)</t>
  </si>
  <si>
    <t>23.4 (16.5 - 39.1)</t>
  </si>
  <si>
    <t>17.4 (12.4 - 26)</t>
  </si>
  <si>
    <t>14.5 (10.4 - 22.8)</t>
  </si>
  <si>
    <t>14.6 (10.9 - 21.1)</t>
  </si>
  <si>
    <t>2 (1.3 - 3.1)</t>
  </si>
  <si>
    <t>21.8 (14.4 - 48.8)</t>
  </si>
  <si>
    <t>59.5 (31.4 - 87.1)</t>
  </si>
  <si>
    <t>34 (22.5 - 42.6)</t>
  </si>
  <si>
    <t>50.4 (29.4 - 66.5)</t>
  </si>
  <si>
    <t>78.2 (38.6 - 111.5)</t>
  </si>
  <si>
    <t>54 (35.7 - 73.8)</t>
  </si>
  <si>
    <t>69.8 (33.8 - 98.9)</t>
  </si>
  <si>
    <t>47.8 (33.4 - 67.3)</t>
  </si>
  <si>
    <t>52.5 (32.7 - 66.7)</t>
  </si>
  <si>
    <t>53.5 (23.3 - 81.3)</t>
  </si>
  <si>
    <t>35.1 (22.6 - 44.2)</t>
  </si>
  <si>
    <t>86.1 (45 - 120.7)</t>
  </si>
  <si>
    <t>31.7 (21.1 - 43.6)</t>
  </si>
  <si>
    <t>53.6 (30 - 70.1)</t>
  </si>
  <si>
    <t>37.8 (22.9 - 50.1)</t>
  </si>
  <si>
    <t>98.8 (61.2 - 130.7)</t>
  </si>
  <si>
    <t>105.8 (67.8 - 143.6)</t>
  </si>
  <si>
    <t>47.2 (22 - 66.7)</t>
  </si>
  <si>
    <t>52.2 (30.9 - 64.3)</t>
  </si>
  <si>
    <t>83.4 (45.7 - 111.1)</t>
  </si>
  <si>
    <t>21.5 (13.6 - 33.5)</t>
  </si>
  <si>
    <t>120.8 (66.8 - 167.7)</t>
  </si>
  <si>
    <t>61.1 (34.1 - 77.8)</t>
  </si>
  <si>
    <t>43.2 (27.1 - 55)</t>
  </si>
  <si>
    <t>108.9 (53.6 - 144.4)</t>
  </si>
  <si>
    <t>44.7 (29.5 - 53.8)</t>
  </si>
  <si>
    <t>65.8 (40.2 - 91)</t>
  </si>
  <si>
    <t>24.7 (18.3 - 35.7)</t>
  </si>
  <si>
    <t>41.5 (30.2 - 54.2)</t>
  </si>
  <si>
    <t>28.4 (20.6 - 36.9)</t>
  </si>
  <si>
    <t>7.3 (5.6 - 10.3)</t>
  </si>
  <si>
    <t>44.2 (33.6 - 58.7)</t>
  </si>
  <si>
    <t>32.7 (25 - 43.4)</t>
  </si>
  <si>
    <t>12.1 (8.4 - 23.5)</t>
  </si>
  <si>
    <t>29.8 (22.9 - 39.5)</t>
  </si>
  <si>
    <t>30 (21.9 - 40)</t>
  </si>
  <si>
    <t>26.1 (20.2 - 34.3)</t>
  </si>
  <si>
    <t>21.2 (15.7 - 29.1)</t>
  </si>
  <si>
    <t>21.8 (16.5 - 28.1)</t>
  </si>
  <si>
    <t>51.3 (25.8 - 77.2)</t>
  </si>
  <si>
    <t>45.4 (32.3 - 56.6)</t>
  </si>
  <si>
    <t>15.1 (11.4 - 19.1)</t>
  </si>
  <si>
    <t>14.5 (11.3 - 18.6)</t>
  </si>
  <si>
    <t>34 (26 - 41.5)</t>
  </si>
  <si>
    <t>63.6 (41.1 - 103.9)</t>
  </si>
  <si>
    <t>23.8 (17.3 - 30.5)</t>
  </si>
  <si>
    <t>34.9 (24.3 - 45.5)</t>
  </si>
  <si>
    <t>41.8 (22.6 - 63)</t>
  </si>
  <si>
    <t>17.3 (11.9 - 26.9)</t>
  </si>
  <si>
    <t>29.9 (22.7 - 38.9)</t>
  </si>
  <si>
    <t>25.4 (19.5 - 35.1)</t>
  </si>
  <si>
    <t>18.5 (14.2 - 23.6)</t>
  </si>
  <si>
    <t>14.4 (11 - 19.9)</t>
  </si>
  <si>
    <t>15.3 (12.1 - 19.1)</t>
  </si>
  <si>
    <t>24.9 (19.1 - 41.5)</t>
  </si>
  <si>
    <t>90.2 (45.3 - 150.4)</t>
  </si>
  <si>
    <t>41 (27.8 - 50.3)</t>
  </si>
  <si>
    <t>63 (37.1 - 82.5)</t>
  </si>
  <si>
    <t>95.3 (50 - 130.7)</t>
  </si>
  <si>
    <t>69 (51.2 - 83.5)</t>
  </si>
  <si>
    <t>89 (47.4 - 123.4)</t>
  </si>
  <si>
    <t>57.7 (39.3 - 71.3)</t>
  </si>
  <si>
    <t>68.5 (47.7 - 84.5)</t>
  </si>
  <si>
    <t>5 (3.4 - 7)</t>
  </si>
  <si>
    <t>60.9 (28.8 - 89.2)</t>
  </si>
  <si>
    <t>48.9 (31.9 - 63)</t>
  </si>
  <si>
    <t>107.6 (54.3 - 152.4)</t>
  </si>
  <si>
    <t>32.5 (24.5 - 39)</t>
  </si>
  <si>
    <t>64.9 (36.9 - 84.9)</t>
  </si>
  <si>
    <t>43.2 (27.3 - 55.7)</t>
  </si>
  <si>
    <t>118.5 (75.4 - 155.4)</t>
  </si>
  <si>
    <t>85.3 (62.3 - 109.6)</t>
  </si>
  <si>
    <t>63.3 (29.1 - 91.6)</t>
  </si>
  <si>
    <t>67.3 (41.4 - 81.6)</t>
  </si>
  <si>
    <t>92 (51.4 - 120.1)</t>
  </si>
  <si>
    <t>19.8 (13.3 - 28.1)</t>
  </si>
  <si>
    <t>123.7 (73.5 - 163.3)</t>
  </si>
  <si>
    <t>82 (48 - 104.5)</t>
  </si>
  <si>
    <t>57.8 (39.3 - 71.3)</t>
  </si>
  <si>
    <t>141.2 (71.1 - 187.4)</t>
  </si>
  <si>
    <t>53.3 (36.3 - 64.2)</t>
  </si>
  <si>
    <t>1107.8 (630.1 - 1580)</t>
  </si>
  <si>
    <t>878.1 (544.2 - 1277.1)</t>
  </si>
  <si>
    <t>979.4 (646.7 - 1300.3)</t>
  </si>
  <si>
    <t>3065.5 (1957.6 - 4056)</t>
  </si>
  <si>
    <t>230 (171.7 - 320)</t>
  </si>
  <si>
    <t>2604.5 (1897.3 - 3520.2)</t>
  </si>
  <si>
    <t>13753.1 (9909.8 - 18486.4)</t>
  </si>
  <si>
    <t>309.2 (223 - 467.3)</t>
  </si>
  <si>
    <t>5481.7 (3744.5 - 7322.3)</t>
  </si>
  <si>
    <t>410.3 (277 - 585.9)</t>
  </si>
  <si>
    <t>433.9 (317.6 - 575.8)</t>
  </si>
  <si>
    <t>806.3 (580.9 - 1161.9)</t>
  </si>
  <si>
    <t>467.8 (336.6 - 635.5)</t>
  </si>
  <si>
    <t>2935.1 (1310.9 - 4610.8)</t>
  </si>
  <si>
    <t>2393 (1624.1 - 3161.5)</t>
  </si>
  <si>
    <t>166 (119.9 - 227.1)</t>
  </si>
  <si>
    <t>47 (34.6 - 62.4)</t>
  </si>
  <si>
    <t>7232.2 (4876.6 - 9460.7)</t>
  </si>
  <si>
    <t>7521.5 (4772 - 12883.6)</t>
  </si>
  <si>
    <t>1115.8 (764.4 - 1460.2)</t>
  </si>
  <si>
    <t>949.5 (615.2 - 1292.5)</t>
  </si>
  <si>
    <t>482.2 (230.8 - 755.3)</t>
  </si>
  <si>
    <t>854 (564.7 - 1240.5)</t>
  </si>
  <si>
    <t>188.7 (130.8 - 265.3)</t>
  </si>
  <si>
    <t>245 (170.1 - 347.6)</t>
  </si>
  <si>
    <t>254.1 (183.7 - 345.7)</t>
  </si>
  <si>
    <t>251.5 (186.2 - 346.2)</t>
  </si>
  <si>
    <t>10966.5 (7594.7 - 14572.7)</t>
  </si>
  <si>
    <t>5780.6 (4156.9 - 7787.2)</t>
  </si>
  <si>
    <t>50.8 (18.4 - 94.9)</t>
  </si>
  <si>
    <t>2115.2 (1238.8 - 2680.3)</t>
  </si>
  <si>
    <t>4269.1 (2191.4 - 5785.6)</t>
  </si>
  <si>
    <t>732.5 (344.1 - 1037.2)</t>
  </si>
  <si>
    <t>2431.2 (1654.9 - 3061.6)</t>
  </si>
  <si>
    <t>2968.8 (1477.3 - 4183.8)</t>
  </si>
  <si>
    <t>21916.6 (11920.5 - 28882.9)</t>
  </si>
  <si>
    <t>35723.4 (22490.2 - 45687)</t>
  </si>
  <si>
    <t>3459.4 (1540.3 - 5136.8)</t>
  </si>
  <si>
    <t>108.9 (65.3 - 146.7)</t>
  </si>
  <si>
    <t>3149.6 (1321.7 - 4634.2)</t>
  </si>
  <si>
    <t>1544.9 (1034 - 1943.7)</t>
  </si>
  <si>
    <t>22528.1 (11232.8 - 29823.5)</t>
  </si>
  <si>
    <t>150.9 (84.1 - 202.7)</t>
  </si>
  <si>
    <t>303.4 (176.6 - 415.8)</t>
  </si>
  <si>
    <t>11.7 (8.4 - 15.8)</t>
  </si>
  <si>
    <t>6778.4 (2821.6 - 10364.2)</t>
  </si>
  <si>
    <t>2213.7 (1239.1 - 2791.7)</t>
  </si>
  <si>
    <t>5142.7 (2322 - 7041.4)</t>
  </si>
  <si>
    <t>2.9 (1.8 - 4.1)</t>
  </si>
  <si>
    <t>28540.1 (15610.3 - 36995.1)</t>
  </si>
  <si>
    <t>5276.6 (2844.1 - 7009.8)</t>
  </si>
  <si>
    <t>3169.6 (1990.4 - 4031.1)</t>
  </si>
  <si>
    <t>57950.7 (26659.2 - 77444.6)</t>
  </si>
  <si>
    <t>282449.5 (171985 - 345147.4)</t>
  </si>
  <si>
    <t>880.1 (500.7 - 1237.4)</t>
  </si>
  <si>
    <t>1659.1 (1134.2 - 2827.8)</t>
  </si>
  <si>
    <t>540.7 (369.4 - 871.8)</t>
  </si>
  <si>
    <t>2162.6 (1419.2 - 3036.9)</t>
  </si>
  <si>
    <t>246.6 (179.2 - 425.9)</t>
  </si>
  <si>
    <t>1594 (1048.6 - 2299.8)</t>
  </si>
  <si>
    <t>12828.3 (9143.7 - 18897.4)</t>
  </si>
  <si>
    <t>308.1 (178.1 - 769.6)</t>
  </si>
  <si>
    <t>4549.4 (3269.4 - 7910.1)</t>
  </si>
  <si>
    <t>405.9 (271.3 - 611)</t>
  </si>
  <si>
    <t>427.8 (307.9 - 610.4)</t>
  </si>
  <si>
    <t>665.5 (469.8 - 991.8)</t>
  </si>
  <si>
    <t>460.2 (332 - 606.9)</t>
  </si>
  <si>
    <t>6.6 (4 - 10)</t>
  </si>
  <si>
    <t>2522.1 (1282.4 - 3711.3)</t>
  </si>
  <si>
    <t>2003.5 (1299.6 - 2595.2)</t>
  </si>
  <si>
    <t>158.9 (107.3 - 211.7)</t>
  </si>
  <si>
    <t>43.1 (32.1 - 58.5)</t>
  </si>
  <si>
    <t>5830 (4172.5 - 7911.6)</t>
  </si>
  <si>
    <t>4717.7 (3016.4 - 8962.4)</t>
  </si>
  <si>
    <t>963.9 (634.5 - 1296.7)</t>
  </si>
  <si>
    <t>947.6 (621.7 - 1280)</t>
  </si>
  <si>
    <t>383.9 (205.3 - 583)</t>
  </si>
  <si>
    <t>788.9 (516.8 - 1572)</t>
  </si>
  <si>
    <t>203.9 (148.7 - 286.1)</t>
  </si>
  <si>
    <t>241.7 (170.9 - 403.8)</t>
  </si>
  <si>
    <t>262 (186.3 - 392.2)</t>
  </si>
  <si>
    <t>279.8 (201.4 - 440.7)</t>
  </si>
  <si>
    <t>11427.8 (8534.8 - 16571.6)</t>
  </si>
  <si>
    <t>5172.3 (3423.9 - 11591.6)</t>
  </si>
  <si>
    <t>24.1 (12.7 - 35.2)</t>
  </si>
  <si>
    <t>1538.2 (1019.7 - 1927)</t>
  </si>
  <si>
    <t>2922.9 (1705.1 - 3857.3)</t>
  </si>
  <si>
    <t>519.3 (256.1 - 740.6)</t>
  </si>
  <si>
    <t>1573.3 (1039.8 - 2151.9)</t>
  </si>
  <si>
    <t>1957.6 (946.8 - 2772.3)</t>
  </si>
  <si>
    <t>16303.9 (11381.4 - 22962.5)</t>
  </si>
  <si>
    <t>22443.4 (13978.7 - 28476.8)</t>
  </si>
  <si>
    <t>2837.6 (1234.9 - 4316.7)</t>
  </si>
  <si>
    <t>59.9 (38.6 - 75.4)</t>
  </si>
  <si>
    <t>2136.3 (1115.4 - 2996.2)</t>
  </si>
  <si>
    <t>1480.8 (984.6 - 2038.2)</t>
  </si>
  <si>
    <t>16592.8 (9306.8 - 21715.5)</t>
  </si>
  <si>
    <t>116.2 (70.5 - 154.1)</t>
  </si>
  <si>
    <t>217.1 (134.4 - 287.2)</t>
  </si>
  <si>
    <t>20.4 (13.1 - 27.7)</t>
  </si>
  <si>
    <t>4076.2 (1904.9 - 5762.5)</t>
  </si>
  <si>
    <t>1383.9 (818 - 1704.9)</t>
  </si>
  <si>
    <t>4660.9 (2555.1 - 6209)</t>
  </si>
  <si>
    <t>28376.7 (15702.7 - 39404)</t>
  </si>
  <si>
    <t>3108 (1732.9 - 3955.4)</t>
  </si>
  <si>
    <t>1903.2 (1194.4 - 2421)</t>
  </si>
  <si>
    <t>36989.4 (18213.2 - 49058.1)</t>
  </si>
  <si>
    <t>213921 (140913.8 - 257134.5)</t>
  </si>
  <si>
    <t>1987.9 (1215.1 - 2747.2)</t>
  </si>
  <si>
    <t>2537.3 (1886.1 - 3669)</t>
  </si>
  <si>
    <t>1520.1 (1108.3 - 1986.2)</t>
  </si>
  <si>
    <t>5228.1 (3780.9 - 6785.4)</t>
  </si>
  <si>
    <t>476.6 (364.4 - 671.5)</t>
  </si>
  <si>
    <t>4198.5 (3189.8 - 5571.2)</t>
  </si>
  <si>
    <t>26581.3 (20307.3 - 35333.8)</t>
  </si>
  <si>
    <t>617.3 (429 - 1195.2)</t>
  </si>
  <si>
    <t>10031 (7719.5 - 13312.5)</t>
  </si>
  <si>
    <t>816.2 (595.2 - 1088.7)</t>
  </si>
  <si>
    <t>861.7 (666.8 - 1131.4)</t>
  </si>
  <si>
    <t>1471.8 (1091 - 2018.3)</t>
  </si>
  <si>
    <t>928.1 (700 - 1195)</t>
  </si>
  <si>
    <t>5457.2 (2750.8 - 8216.2)</t>
  </si>
  <si>
    <t>4396.5 (3125.8 - 5475.3)</t>
  </si>
  <si>
    <t>324.9 (245.8 - 410.3)</t>
  </si>
  <si>
    <t>90.1 (70.1 - 115.7)</t>
  </si>
  <si>
    <t>13062.1 (9995.4 - 15967.5)</t>
  </si>
  <si>
    <t>12239.2 (7897 - 19993)</t>
  </si>
  <si>
    <t>2079.7 (1513.1 - 2664.9)</t>
  </si>
  <si>
    <t>1897.1 (1319.4 - 2471.3)</t>
  </si>
  <si>
    <t>866.1 (468.6 - 1306.2)</t>
  </si>
  <si>
    <t>1642.9 (1131 - 2551.5)</t>
  </si>
  <si>
    <t>392.6 (297.8 - 510.2)</t>
  </si>
  <si>
    <t>486.7 (374.3 - 671.6)</t>
  </si>
  <si>
    <t>516.1 (397 - 660.4)</t>
  </si>
  <si>
    <t>531.3 (405.7 - 732.6)</t>
  </si>
  <si>
    <t>22394.4 (17737.7 - 28024.8)</t>
  </si>
  <si>
    <t>10952.9 (8426.6 - 18268.5)</t>
  </si>
  <si>
    <t>74.9 (37.6 - 125)</t>
  </si>
  <si>
    <t>3653.4 (2477.8 - 4482.8)</t>
  </si>
  <si>
    <t>7192 (4231.7 - 9425.6)</t>
  </si>
  <si>
    <t>1251.8 (656.6 - 1716.4)</t>
  </si>
  <si>
    <t>4004.5 (2973.4 - 4847.9)</t>
  </si>
  <si>
    <t>4926.4 (2624.6 - 6830.4)</t>
  </si>
  <si>
    <t>38220.5 (26045.5 - 47236.7)</t>
  </si>
  <si>
    <t>58166.8 (40467 - 71723.8)</t>
  </si>
  <si>
    <t>6297 (2980.5 - 9218.2)</t>
  </si>
  <si>
    <t>168.8 (110.2 - 217.2)</t>
  </si>
  <si>
    <t>5285.9 (2668.1 - 7484.9)</t>
  </si>
  <si>
    <t>3025.7 (2276.9 - 3632.6)</t>
  </si>
  <si>
    <t>39120.8 (22226.4 - 51218.1)</t>
  </si>
  <si>
    <t>267.1 (168.7 - 344.4)</t>
  </si>
  <si>
    <t>520.5 (331.1 - 682.4)</t>
  </si>
  <si>
    <t>32.1 (23.4 - 41.2)</t>
  </si>
  <si>
    <t>10854.6 (4992.5 - 15716.7)</t>
  </si>
  <si>
    <t>3597.7 (2215.9 - 4363.5)</t>
  </si>
  <si>
    <t>9803.6 (5470.6 - 12794.1)</t>
  </si>
  <si>
    <t>6.6 (4.4 - 9.3)</t>
  </si>
  <si>
    <t>56916.8 (33820.2 - 75154.6)</t>
  </si>
  <si>
    <t>8384.5 (4907.4 - 10683.8)</t>
  </si>
  <si>
    <t>5072.8 (3452.8 - 6252.4)</t>
  </si>
  <si>
    <t>94940.1 (47820 - 125959.4)</t>
  </si>
  <si>
    <t>496370.5 (338033 - 597915.4)</t>
  </si>
  <si>
    <t>ILD</t>
  </si>
  <si>
    <t>732.6 (607.5 - 875.1)</t>
  </si>
  <si>
    <t>1576.8 (1159.3 - 2047.7)</t>
  </si>
  <si>
    <t>637.4 (548.3 - 740.1)</t>
  </si>
  <si>
    <t>1094.3 (932 - 1277.1)</t>
  </si>
  <si>
    <t>878.2 (732.2 - 1010.3)</t>
  </si>
  <si>
    <t>2764.5 (2015.8 - 3732.6)</t>
  </si>
  <si>
    <t>432.4 (341.2 - 519.7)</t>
  </si>
  <si>
    <t>2115.7 (1599.9 - 2837.9)</t>
  </si>
  <si>
    <t>2535.7 (2089.6 - 3115.5)</t>
  </si>
  <si>
    <t>511.2 (400.3 - 647.7)</t>
  </si>
  <si>
    <t>262 (202.7 - 334.9)</t>
  </si>
  <si>
    <t>861.2 (681.9 - 1073.5)</t>
  </si>
  <si>
    <t>255.1 (202 - 317.6)</t>
  </si>
  <si>
    <t>599.6 (491.9 - 726.5)</t>
  </si>
  <si>
    <t>275.6 (226.1 - 333.9)</t>
  </si>
  <si>
    <t>232.2 (182.2 - 299.4)</t>
  </si>
  <si>
    <t>288.5 (232.8 - 353.8)</t>
  </si>
  <si>
    <t>696.9 (560.1 - 858.5)</t>
  </si>
  <si>
    <t>1144.4 (962.1 - 1350.4)</t>
  </si>
  <si>
    <t>402.7 (307.3 - 503.3)</t>
  </si>
  <si>
    <t>754.2 (575.8 - 955.4)</t>
  </si>
  <si>
    <t>417.9 (329.8 - 528.2)</t>
  </si>
  <si>
    <t>518.6 (403.4 - 663.9)</t>
  </si>
  <si>
    <t>535.8 (422.8 - 676)</t>
  </si>
  <si>
    <t>638.7 (501.9 - 800.5)</t>
  </si>
  <si>
    <t>650.2 (530.3 - 784.5)</t>
  </si>
  <si>
    <t>1261.9 (1094.8 - 1435.7)</t>
  </si>
  <si>
    <t>1084.6 (903.5 - 1284)</t>
  </si>
  <si>
    <t>1117.3 (900 - 1406)</t>
  </si>
  <si>
    <t>276.2 (215.6 - 342.7)</t>
  </si>
  <si>
    <t>185.6 (167.2 - 202.6)</t>
  </si>
  <si>
    <t>645.1 (580.8 - 702.1)</t>
  </si>
  <si>
    <t>184 (154.4 - 220.5)</t>
  </si>
  <si>
    <t>489.6 (436.1 - 538.5)</t>
  </si>
  <si>
    <t>190.6 (172.3 - 210.7)</t>
  </si>
  <si>
    <t>372.4 (328.2 - 412.4)</t>
  </si>
  <si>
    <t>425.6 (385.2 - 467.4)</t>
  </si>
  <si>
    <t>672.7 (603.2 - 739.4)</t>
  </si>
  <si>
    <t>356.4 (310 - 405.1)</t>
  </si>
  <si>
    <t>371.1 (328.9 - 412.2)</t>
  </si>
  <si>
    <t>266.9 (241.7 - 291.1)</t>
  </si>
  <si>
    <t>253.3 (228.3 - 269.2)</t>
  </si>
  <si>
    <t>268.3 (227.9 - 309.4)</t>
  </si>
  <si>
    <t>544.8 (476.7 - 621.2)</t>
  </si>
  <si>
    <t>767.4 (617.5 - 913.1)</t>
  </si>
  <si>
    <t>417.6 (374.9 - 460.7)</t>
  </si>
  <si>
    <t>367.3 (331.7 - 395)</t>
  </si>
  <si>
    <t>1027.3 (922.9 - 1116.1)</t>
  </si>
  <si>
    <t>330.1 (226.6 - 445.1)</t>
  </si>
  <si>
    <t>373.8 (333.9 - 410.2)</t>
  </si>
  <si>
    <t>328.3 (293.4 - 360.1)</t>
  </si>
  <si>
    <t>237.8 (210.7 - 263.3)</t>
  </si>
  <si>
    <t>693 (643.8 - 723.6)</t>
  </si>
  <si>
    <t>740.7 (682.4 - 802.4)</t>
  </si>
  <si>
    <t>436.1 (366.8 - 517.2)</t>
  </si>
  <si>
    <t>1415 (1056.2 - 1876.1)</t>
  </si>
  <si>
    <t>377.8 (320 - 436.3)</t>
  </si>
  <si>
    <t>568.1 (485.4 - 665.9)</t>
  </si>
  <si>
    <t>616.5 (492.3 - 714.6)</t>
  </si>
  <si>
    <t>1964.4 (1421.2 - 2738.5)</t>
  </si>
  <si>
    <t>327.1 (242 - 392.8)</t>
  </si>
  <si>
    <t>1593.6 (1277.9 - 2008.1)</t>
  </si>
  <si>
    <t>2002 (1666 - 2460.3)</t>
  </si>
  <si>
    <t>400.6 (309.7 - 528.8)</t>
  </si>
  <si>
    <t>187.5 (145.5 - 292.5)</t>
  </si>
  <si>
    <t>459 (364.3 - 569.1)</t>
  </si>
  <si>
    <t>161.1 (128.7 - 198.3)</t>
  </si>
  <si>
    <t>402.3 (332.2 - 486)</t>
  </si>
  <si>
    <t>185.4 (153.5 - 224.2)</t>
  </si>
  <si>
    <t>175.6 (136.2 - 238.2)</t>
  </si>
  <si>
    <t>169.7 (140.1 - 208.7)</t>
  </si>
  <si>
    <t>389.4 (313.9 - 478.6)</t>
  </si>
  <si>
    <t>613.3 (521.5 - 716.4)</t>
  </si>
  <si>
    <t>254.3 (194.4 - 317.7)</t>
  </si>
  <si>
    <t>486.1 (376.7 - 618)</t>
  </si>
  <si>
    <t>356.8 (273.8 - 446.1)</t>
  </si>
  <si>
    <t>155.1 (123.2 - 195.8)</t>
  </si>
  <si>
    <t>233.6 (189.5 - 285)</t>
  </si>
  <si>
    <t>280.8 (220.5 - 363.9)</t>
  </si>
  <si>
    <t>264 (221 - 312.5)</t>
  </si>
  <si>
    <t>407.3 (354.2 - 464.5)</t>
  </si>
  <si>
    <t>379.3 (316.8 - 449.9)</t>
  </si>
  <si>
    <t>300.6 (239.2 - 372.3)</t>
  </si>
  <si>
    <t>293.3 (213.5 - 385.2)</t>
  </si>
  <si>
    <t>150.7 (130.2 - 167.7)</t>
  </si>
  <si>
    <t>587.1 (486.7 - 653.9)</t>
  </si>
  <si>
    <t>173.9 (146.6 - 218.8)</t>
  </si>
  <si>
    <t>446.6 (377 - 502.5)</t>
  </si>
  <si>
    <t>150 (127.2 - 168.3)</t>
  </si>
  <si>
    <t>338.2 (267.5 - 385.2)</t>
  </si>
  <si>
    <t>323.3 (281.8 - 357.1)</t>
  </si>
  <si>
    <t>646 (556.9 - 719.7)</t>
  </si>
  <si>
    <t>311.9 (247.6 - 365)</t>
  </si>
  <si>
    <t>399 (333.1 - 447.4)</t>
  </si>
  <si>
    <t>225.5 (196.3 - 251.7)</t>
  </si>
  <si>
    <t>209.8 (175.4 - 229)</t>
  </si>
  <si>
    <t>256 (207.1 - 304.2)</t>
  </si>
  <si>
    <t>510.3 (419.4 - 599.8)</t>
  </si>
  <si>
    <t>652.9 (489.1 - 815.6)</t>
  </si>
  <si>
    <t>396.8 (338.1 - 442.9)</t>
  </si>
  <si>
    <t>380.7 (315.3 - 419.5)</t>
  </si>
  <si>
    <t>771.7 (646 - 856.3)</t>
  </si>
  <si>
    <t>200.6 (137.5 - 282.4)</t>
  </si>
  <si>
    <t>313.1 (257.2 - 355)</t>
  </si>
  <si>
    <t>276.6 (233.9 - 309.3)</t>
  </si>
  <si>
    <t>229.7 (188 - 261.4)</t>
  </si>
  <si>
    <t>719.2 (629.3 - 770.4)</t>
  </si>
  <si>
    <t>470.1 (426.4 - 511)</t>
  </si>
  <si>
    <t>579.2 (486.6 - 688)</t>
  </si>
  <si>
    <t>1496 (1137.9 - 1934.6)</t>
  </si>
  <si>
    <t>502.1 (433.5 - 578.7)</t>
  </si>
  <si>
    <t>823 (704.7 - 956.6)</t>
  </si>
  <si>
    <t>746 (621.2 - 856.1)</t>
  </si>
  <si>
    <t>2368.9 (1773.1 - 3155.5)</t>
  </si>
  <si>
    <t>380.3 (305.3 - 451.3)</t>
  </si>
  <si>
    <t>1860.2 (1447 - 2431.1)</t>
  </si>
  <si>
    <t>2268.4 (1883.1 - 2785.5)</t>
  </si>
  <si>
    <t>456 (371.5 - 557.8)</t>
  </si>
  <si>
    <t>223.8 (176.5 - 294.5)</t>
  </si>
  <si>
    <t>654.3 (525.3 - 812.3)</t>
  </si>
  <si>
    <t>206.7 (167 - 254)</t>
  </si>
  <si>
    <t>499.5 (409.9 - 602.1)</t>
  </si>
  <si>
    <t>228.4 (188.7 - 276.2)</t>
  </si>
  <si>
    <t>204.3 (161.8 - 259.1)</t>
  </si>
  <si>
    <t>228.4 (190.3 - 274.7)</t>
  </si>
  <si>
    <t>538.3 (456.1 - 631.5)</t>
  </si>
  <si>
    <t>871.7 (740.1 - 1022.3)</t>
  </si>
  <si>
    <t>327.9 (254.6 - 402)</t>
  </si>
  <si>
    <t>617 (481.8 - 765.4)</t>
  </si>
  <si>
    <t>387.1 (305.8 - 488)</t>
  </si>
  <si>
    <t>324.5 (254.4 - 410.5)</t>
  </si>
  <si>
    <t>376 (301 - 461.6)</t>
  </si>
  <si>
    <t>445.7 (373.1 - 534.9)</t>
  </si>
  <si>
    <t>442.1 (364.8 - 527.1)</t>
  </si>
  <si>
    <t>814.9 (712.8 - 921.4)</t>
  </si>
  <si>
    <t>707.7 (612.6 - 807.2)</t>
  </si>
  <si>
    <t>676.8 (561.4 - 821.1)</t>
  </si>
  <si>
    <t>284.6 (220.5 - 354.6)</t>
  </si>
  <si>
    <t>167.9 (149.2 - 183.5)</t>
  </si>
  <si>
    <t>615.6 (534.1 - 673.7)</t>
  </si>
  <si>
    <t>178.9 (155.3 - 209.5)</t>
  </si>
  <si>
    <t>468 (409 - 516)</t>
  </si>
  <si>
    <t>170 (151.1 - 187.7)</t>
  </si>
  <si>
    <t>354.7 (299.6 - 395.3)</t>
  </si>
  <si>
    <t>374.1 (337.7 - 408)</t>
  </si>
  <si>
    <t>659 (578.7 - 722)</t>
  </si>
  <si>
    <t>334.4 (281.7 - 381.2)</t>
  </si>
  <si>
    <t>385.2 (334.4 - 425.9)</t>
  </si>
  <si>
    <t>246.1 (220.1 - 269.1)</t>
  </si>
  <si>
    <t>231 (200.9 - 247)</t>
  </si>
  <si>
    <t>262.2 (219.3 - 302.3)</t>
  </si>
  <si>
    <t>527.5 (451.4 - 606.3)</t>
  </si>
  <si>
    <t>708.7 (571.5 - 835.3)</t>
  </si>
  <si>
    <t>407.1 (357 - 450.8)</t>
  </si>
  <si>
    <t>374 (323.6 - 404.8)</t>
  </si>
  <si>
    <t>893.2 (778.8 - 974.1)</t>
  </si>
  <si>
    <t>263 (184.4 - 353.9)</t>
  </si>
  <si>
    <t>342.8 (297.9 - 379.5)</t>
  </si>
  <si>
    <t>302.6 (264.5 - 332.8)</t>
  </si>
  <si>
    <t>233.7 (198.4 - 259.9)</t>
  </si>
  <si>
    <t>706.2 (636.5 - 744.8)</t>
  </si>
  <si>
    <t>601.8 (554.2 - 651.2)</t>
  </si>
  <si>
    <t>10677.9 (8854.1 - 12754.2)</t>
  </si>
  <si>
    <t>81079.3 (59608.2 - 105289)</t>
  </si>
  <si>
    <t>11187 (9624.4 - 12990.4)</t>
  </si>
  <si>
    <t>97488.8 (83025.3 - 113771.6)</t>
  </si>
  <si>
    <t>28392.2 (23673.8 - 32663.4)</t>
  </si>
  <si>
    <t>132664.6 (96737 - 179121.9)</t>
  </si>
  <si>
    <t>177744.2 (140264.3 - 213627)</t>
  </si>
  <si>
    <t>54922.5 (41531.3 - 73670.7)</t>
  </si>
  <si>
    <t>426213.3 (351230.8 - 523652.8)</t>
  </si>
  <si>
    <t>6964.1 (5453.6 - 8824.9)</t>
  </si>
  <si>
    <t>4217.4 (3262.5 - 5390.8)</t>
  </si>
  <si>
    <t>28992.6 (22957.5 - 36140.8)</t>
  </si>
  <si>
    <t>5253.2 (4160.6 - 6542.1)</t>
  </si>
  <si>
    <t>31415.3 (25770.7 - 38065.3)</t>
  </si>
  <si>
    <t>12700.9 (10420.9 - 15388.7)</t>
  </si>
  <si>
    <t>2538.1 (1991.9 - 3272.5)</t>
  </si>
  <si>
    <t>884.5 (713.9 - 1084.7)</t>
  </si>
  <si>
    <t>129681.4 (104229.9 - 159745.7)</t>
  </si>
  <si>
    <t>107123.6 (90060.3 - 126413.9)</t>
  </si>
  <si>
    <t>17471 (13332.7 - 21833.2)</t>
  </si>
  <si>
    <t>20017.9 (15282.2 - 25358)</t>
  </si>
  <si>
    <t>4299.2 (3393 - 5434.1)</t>
  </si>
  <si>
    <t>22963.8 (17863.6 - 29399.5)</t>
  </si>
  <si>
    <t>3313.2 (2614.5 - 4180.5)</t>
  </si>
  <si>
    <t>5634.7 (4427.9 - 7062.5)</t>
  </si>
  <si>
    <t>8375.7 (6831.1 - 10106.6)</t>
  </si>
  <si>
    <t>22197.6 (19259.2 - 25255.6)</t>
  </si>
  <si>
    <t>740923.3 (617218.1 - 877128.8)</t>
  </si>
  <si>
    <t>226699.2 (182607.8 - 285276)</t>
  </si>
  <si>
    <t>117.8 (91.9 - 146.1)</t>
  </si>
  <si>
    <t>8154.3 (7348.2 - 8902.5)</t>
  </si>
  <si>
    <t>36248.2 (32632 - 39449.4)</t>
  </si>
  <si>
    <t>1194.7 (1002.3 - 1431.3)</t>
  </si>
  <si>
    <t>14141.8 (12597.6 - 15554.1)</t>
  </si>
  <si>
    <t>5203 (4705.2 - 5751.9)</t>
  </si>
  <si>
    <t>119526 (105338.7 - 132387.4)</t>
  </si>
  <si>
    <t>179594.8 (162568.9 - 197244.8)</t>
  </si>
  <si>
    <t>33833.6 (30335.5 - 37185.1)</t>
  </si>
  <si>
    <t>620.8 (540 - 705.7)</t>
  </si>
  <si>
    <t>9013.8 (7989.8 - 10011.1)</t>
  </si>
  <si>
    <t>12367.8 (11200.9 - 13491)</t>
  </si>
  <si>
    <t>74319.3 (66988.1 - 78988.9)</t>
  </si>
  <si>
    <t>834.6 (708.8 - 962.3)</t>
  </si>
  <si>
    <t>1195.3 (1045.9 - 1362.9)</t>
  </si>
  <si>
    <t>140.3 (112.9 - 167)</t>
  </si>
  <si>
    <t>35552.4 (31917.3 - 39218)</t>
  </si>
  <si>
    <t>9911.8 (8950.1 - 10657.9)</t>
  </si>
  <si>
    <t>52020.3 (46735 - 56517)</t>
  </si>
  <si>
    <t>52.6 (36.1 - 70.9)</t>
  </si>
  <si>
    <t>84211.3 (75216.6 - 92412)</t>
  </si>
  <si>
    <t>16861.9 (15071 - 18495.5)</t>
  </si>
  <si>
    <t>10392.3 (9208.7 - 11509.1)</t>
  </si>
  <si>
    <t>230459.2 (214120.2 - 240659.8)</t>
  </si>
  <si>
    <t>3358004.3 (3093664.3 - 3637820.2)</t>
  </si>
  <si>
    <t>6812.1 (5730.2 - 8080)</t>
  </si>
  <si>
    <t>72685.9 (54253.4 - 96373.2)</t>
  </si>
  <si>
    <t>7213.7 (6110.5 - 8331.1)</t>
  </si>
  <si>
    <t>53875 (46036.7 - 63150.2)</t>
  </si>
  <si>
    <t>20360.7 (16257.8 - 23598.5)</t>
  </si>
  <si>
    <t>92199.7 (66706.2 - 128531.9)</t>
  </si>
  <si>
    <t>131695 (97404.5 - 158134.7)</t>
  </si>
  <si>
    <t>39634.8 (31783.1 - 49944.2)</t>
  </si>
  <si>
    <t>337709.7 (281039.4 - 415028.4)</t>
  </si>
  <si>
    <t>5440.6 (4205.5 - 7180.9)</t>
  </si>
  <si>
    <t>3168.3 (2458.7 - 4943.2)</t>
  </si>
  <si>
    <t>16379.1 (12997.6 - 20307.3)</t>
  </si>
  <si>
    <t>3526.1 (2816.2 - 4340.3)</t>
  </si>
  <si>
    <t>21743.8 (17950.5 - 26265.1)</t>
  </si>
  <si>
    <t>9391 (7777.2 - 11358.5)</t>
  </si>
  <si>
    <t>1860.8 (1442.8 - 2523.7)</t>
  </si>
  <si>
    <t>532.4 (439.6 - 654.8)</t>
  </si>
  <si>
    <t>77198.7 (62223.6 - 94879.7)</t>
  </si>
  <si>
    <t>60570.2 (51502.4 - 70749.3)</t>
  </si>
  <si>
    <t>11211.5 (8568.9 - 14007.7)</t>
  </si>
  <si>
    <t>13529.3 (10483.8 - 17200.2)</t>
  </si>
  <si>
    <t>3729.9 (2862.7 - 4664)</t>
  </si>
  <si>
    <t>7867.9 (6249.9 - 9932.5)</t>
  </si>
  <si>
    <t>1620.9 (1315.4 - 1978.1)</t>
  </si>
  <si>
    <t>2901.1 (2278.1 - 3759.1)</t>
  </si>
  <si>
    <t>3976.2 (3328.2 - 4706.9)</t>
  </si>
  <si>
    <t>7858 (6832.9 - 8961.1)</t>
  </si>
  <si>
    <t>297360.9 (248371.8 - 352740.6)</t>
  </si>
  <si>
    <t>71391.7 (56810.4 - 88432.5)</t>
  </si>
  <si>
    <t>118.6 (86.3 - 155.7)</t>
  </si>
  <si>
    <t>6813.8 (5889.2 - 7582)</t>
  </si>
  <si>
    <t>34051.3 (28228.4 - 37928)</t>
  </si>
  <si>
    <t>1155.1 (973.8 - 1453.6)</t>
  </si>
  <si>
    <t>13014.1 (10986.9 - 14645)</t>
  </si>
  <si>
    <t>4205.1 (3565.4 - 4719)</t>
  </si>
  <si>
    <t>115330.1 (91221.8 - 131385.3)</t>
  </si>
  <si>
    <t>138094.9 (120350.4 - 152506.6)</t>
  </si>
  <si>
    <t>34287.8 (29557.7 - 38201)</t>
  </si>
  <si>
    <t>532.4 (422.7 - 623.1)</t>
  </si>
  <si>
    <t>9902.1 (8264.6 - 11102)</t>
  </si>
  <si>
    <t>10544.7 (9177.3 - 11766.5)</t>
  </si>
  <si>
    <t>64992.4 (54317.6 - 70925.9)</t>
  </si>
  <si>
    <t>787.2 (636.8 - 935.5)</t>
  </si>
  <si>
    <t>1121.7 (921.9 - 1318.5)</t>
  </si>
  <si>
    <t>4.4 (3 - 6.2)</t>
  </si>
  <si>
    <t>125.9 (94.3 - 157.3)</t>
  </si>
  <si>
    <t>34300.1 (29222.3 - 38284.9)</t>
  </si>
  <si>
    <t>10091.3 (8358.4 - 11118.7)</t>
  </si>
  <si>
    <t>43117.8 (36095.5 - 47845.9)</t>
  </si>
  <si>
    <t>34.4 (23.6 - 48.5)</t>
  </si>
  <si>
    <t>73565.1 (60430.7 - 83398.7)</t>
  </si>
  <si>
    <t>14066.6 (11897.4 - 15730.7)</t>
  </si>
  <si>
    <t>10117.7 (8279 - 11513.1)</t>
  </si>
  <si>
    <t>244265.4 (213737.2 - 261664)</t>
  </si>
  <si>
    <t>2248080.6 (2039085.3 - 2444015.6)</t>
  </si>
  <si>
    <t>17490 (14692.8 - 20776.1)</t>
  </si>
  <si>
    <t>153765.2 (116962.3 - 198846.4)</t>
  </si>
  <si>
    <t>18400.7 (15886.9 - 21208.1)</t>
  </si>
  <si>
    <t>151363.8 (129610.4 - 175931.9)</t>
  </si>
  <si>
    <t>48752.9 (40598.8 - 55948.3)</t>
  </si>
  <si>
    <t>224864.2 (168308.1 - 299533.5)</t>
  </si>
  <si>
    <t>309439.2 (248357.2 - 367146.7)</t>
  </si>
  <si>
    <t>94557.3 (73550.7 - 123574.7)</t>
  </si>
  <si>
    <t>763923 (634184 - 938076.3)</t>
  </si>
  <si>
    <t>12404.7 (10105.7 - 15173.9)</t>
  </si>
  <si>
    <t>7385.7 (5825.4 - 9717.2)</t>
  </si>
  <si>
    <t>45371.7 (36427.3 - 56327.2)</t>
  </si>
  <si>
    <t>8779.3 (7092.8 - 10789.9)</t>
  </si>
  <si>
    <t>53159.1 (43628.7 - 64083.5)</t>
  </si>
  <si>
    <t>22091.9 (18259.8 - 26725)</t>
  </si>
  <si>
    <t>4398.9 (3483.7 - 5577)</t>
  </si>
  <si>
    <t>1416.9 (1180.5 - 1704.3)</t>
  </si>
  <si>
    <t>206880.1 (175317.8 - 242715.8)</t>
  </si>
  <si>
    <t>167693.8 (142382.2 - 196661.7)</t>
  </si>
  <si>
    <t>28682.5 (22268.3 - 35165)</t>
  </si>
  <si>
    <t>33547.1 (26194.2 - 41614.6)</t>
  </si>
  <si>
    <t>8029.1 (6342.3 - 10123.4)</t>
  </si>
  <si>
    <t>30831.7 (24171.7 - 39001)</t>
  </si>
  <si>
    <t>4934.1 (3950.2 - 6058.1)</t>
  </si>
  <si>
    <t>8535.8 (7145.7 - 10244.7)</t>
  </si>
  <si>
    <t>12351.9 (10192.3 - 14728.4)</t>
  </si>
  <si>
    <t>30055.6 (26288.4 - 33982.1)</t>
  </si>
  <si>
    <t>1038284.2 (898755.8 - 1184244)</t>
  </si>
  <si>
    <t>298090.8 (247273.4 - 361627.3)</t>
  </si>
  <si>
    <t>236.4 (183.2 - 294.5)</t>
  </si>
  <si>
    <t>14968.1 (13299.2 - 16357.2)</t>
  </si>
  <si>
    <t>70299.5 (60988.5 - 76932.7)</t>
  </si>
  <si>
    <t>2349.7 (2040.4 - 2751.8)</t>
  </si>
  <si>
    <t>27155.9 (23732.7 - 29943.8)</t>
  </si>
  <si>
    <t>9408.1 (8363.1 - 10387.3)</t>
  </si>
  <si>
    <t>234856.1 (198363.3 - 261673.6)</t>
  </si>
  <si>
    <t>317689.7 (286738.7 - 346478.5)</t>
  </si>
  <si>
    <t>68121.5 (59821.6 - 74633.1)</t>
  </si>
  <si>
    <t>1153.3 (971.6 - 1314.8)</t>
  </si>
  <si>
    <t>18915.8 (16421.2 - 20913)</t>
  </si>
  <si>
    <t>22912.5 (20492 - 25048.9)</t>
  </si>
  <si>
    <t>139311.7 (121141.5 - 148959.2)</t>
  </si>
  <si>
    <t>1621.8 (1356.5 - 1869.7)</t>
  </si>
  <si>
    <t>2317 (1982.6 - 2663.1)</t>
  </si>
  <si>
    <t>266.3 (214.7 - 313.8)</t>
  </si>
  <si>
    <t>69852.6 (61244.5 - 77348.2)</t>
  </si>
  <si>
    <t>20003.1 (17307.5 - 21649.7)</t>
  </si>
  <si>
    <t>95138.1 (82956.7 - 103758.8)</t>
  </si>
  <si>
    <t>87 (61 - 117.1)</t>
  </si>
  <si>
    <t>157776.3 (137113.8 - 174632.9)</t>
  </si>
  <si>
    <t>30928.5 (27035.5 - 34024)</t>
  </si>
  <si>
    <t>20510 (17408.3 - 22809.9)</t>
  </si>
  <si>
    <t>474724.5 (427844.5 - 500657.3)</t>
  </si>
  <si>
    <t>5606084.8 (5163099.5 - 6066992.2)</t>
  </si>
  <si>
    <t>LRI</t>
  </si>
  <si>
    <t>Mesothelioma</t>
  </si>
  <si>
    <t>20 (15 - 26.1)</t>
  </si>
  <si>
    <t>3 (1.4 - 4.4)</t>
  </si>
  <si>
    <t>27.2 (21 - 34.9)</t>
  </si>
  <si>
    <t>8 (6.3 - 10.6)</t>
  </si>
  <si>
    <t>3.4 (2.9 - 4)</t>
  </si>
  <si>
    <t>28.9 (20.8 - 38.5)</t>
  </si>
  <si>
    <t>3.9 (2.6 - 6.5)</t>
  </si>
  <si>
    <t>3.6 (3 - 4.3)</t>
  </si>
  <si>
    <t>4.4 (1.8 - 12.8)</t>
  </si>
  <si>
    <t>11 (7.9 - 14.9)</t>
  </si>
  <si>
    <t>5.3 (4.1 - 6.9)</t>
  </si>
  <si>
    <t>61.5 (47.1 - 79.2)</t>
  </si>
  <si>
    <t>14.7 (11.7 - 18.2)</t>
  </si>
  <si>
    <t>13.1 (10.6 - 16.1)</t>
  </si>
  <si>
    <t>2.6 (1.9 - 3.8)</t>
  </si>
  <si>
    <t>3.5 (2.7 - 4.5)</t>
  </si>
  <si>
    <t>25.8 (20.4 - 32.3)</t>
  </si>
  <si>
    <t>9.9 (7.9 - 12.2)</t>
  </si>
  <si>
    <t>12.6 (9.4 - 16.4)</t>
  </si>
  <si>
    <t>9 (6.5 - 12.1)</t>
  </si>
  <si>
    <t>49.6 (37.5 - 65.9)</t>
  </si>
  <si>
    <t>7.4 (5.1 - 10.8)</t>
  </si>
  <si>
    <t>10 (7.7 - 12.8)</t>
  </si>
  <si>
    <t>13.9 (10.6 - 18)</t>
  </si>
  <si>
    <t>8.6 (6.9 - 10.7)</t>
  </si>
  <si>
    <t>5.6 (4.7 - 6.6)</t>
  </si>
  <si>
    <t>12.4 (10 - 15)</t>
  </si>
  <si>
    <t>16.4 (12.1 - 21.7)</t>
  </si>
  <si>
    <t>96.1 (54.7 - 143.7)</t>
  </si>
  <si>
    <t>37.4 (33.7 - 41.1)</t>
  </si>
  <si>
    <t>80.9 (73.5 - 89.2)</t>
  </si>
  <si>
    <t>32.2 (26.7 - 38.4)</t>
  </si>
  <si>
    <t>77.2 (69.7 - 85.5)</t>
  </si>
  <si>
    <t>61.5 (55.4 - 69)</t>
  </si>
  <si>
    <t>90.7 (81 - 101.7)</t>
  </si>
  <si>
    <t>55.2 (50.3 - 60.4)</t>
  </si>
  <si>
    <t>20.2 (17.5 - 23.5)</t>
  </si>
  <si>
    <t>46.9 (40.8 - 54.1)</t>
  </si>
  <si>
    <t>29.9 (25.7 - 34.9)</t>
  </si>
  <si>
    <t>14 (12.5 - 15.6)</t>
  </si>
  <si>
    <t>79.4 (73.6 - 84.8)</t>
  </si>
  <si>
    <t>50.2 (42.7 - 58.7)</t>
  </si>
  <si>
    <t>69.3 (60.4 - 79.2)</t>
  </si>
  <si>
    <t>88.7 (67.2 - 113.9)</t>
  </si>
  <si>
    <t>127.7 (115.5 - 139.6)</t>
  </si>
  <si>
    <t>49.7 (45.4 - 53.6)</t>
  </si>
  <si>
    <t>21.5 (19.4 - 24.1)</t>
  </si>
  <si>
    <t>52 (30.3 - 93)</t>
  </si>
  <si>
    <t>32.6 (29.4 - 36.1)</t>
  </si>
  <si>
    <t>48.2 (43.9 - 53.1)</t>
  </si>
  <si>
    <t>76.9 (68.3 - 85.3)</t>
  </si>
  <si>
    <t>126.8 (120.5 - 132.4)</t>
  </si>
  <si>
    <t>42.9 (40.5 - 45.3)</t>
  </si>
  <si>
    <t>30.7 (11.7 - 83)</t>
  </si>
  <si>
    <t>3.6 (2.1 - 5.8)</t>
  </si>
  <si>
    <t>3.4 (1.6 - 4.4)</t>
  </si>
  <si>
    <t>8.9 (3.3 - 21.2)</t>
  </si>
  <si>
    <t>1.9 (1 - 2.4)</t>
  </si>
  <si>
    <t>6.3 (2.4 - 11.7)</t>
  </si>
  <si>
    <t>14.5 (9.3 - 20.8)</t>
  </si>
  <si>
    <t>14.5 (2.1 - 74.6)</t>
  </si>
  <si>
    <t>2.8 (1.7 - 3.6)</t>
  </si>
  <si>
    <t>5.7 (2.7 - 9.9)</t>
  </si>
  <si>
    <t>10.6 (6.3 - 14.4)</t>
  </si>
  <si>
    <t>7.2 (5.3 - 11.4)</t>
  </si>
  <si>
    <t>7.2 (5.3 - 10.5)</t>
  </si>
  <si>
    <t>6.1 (4.5 - 8.5)</t>
  </si>
  <si>
    <t>9.2 (4.7 - 12.7)</t>
  </si>
  <si>
    <t>7.6 (5.6 - 11.3)</t>
  </si>
  <si>
    <t>6 (4 - 8.1)</t>
  </si>
  <si>
    <t>15.9 (8.4 - 22.7)</t>
  </si>
  <si>
    <t>22.4 (4.3 - 91.1)</t>
  </si>
  <si>
    <t>5.6 (3.4 - 7.6)</t>
  </si>
  <si>
    <t>5.9 (3.4 - 8.2)</t>
  </si>
  <si>
    <t>7.8 (5.6 - 12.5)</t>
  </si>
  <si>
    <t>4.1 (2.1 - 5.6)</t>
  </si>
  <si>
    <t>9.9 (7.2 - 15.1)</t>
  </si>
  <si>
    <t>20.4 (7.4 - 54.9)</t>
  </si>
  <si>
    <t>13.2 (5.6 - 22.9)</t>
  </si>
  <si>
    <t>10.6 (7.9 - 13.9)</t>
  </si>
  <si>
    <t>15.5 (10.9 - 19.4)</t>
  </si>
  <si>
    <t>8.2 (4.4 - 10.4)</t>
  </si>
  <si>
    <t>14.3 (11 - 19)</t>
  </si>
  <si>
    <t>14.6 (10.4 - 19)</t>
  </si>
  <si>
    <t>15 (9.5 - 17.8)</t>
  </si>
  <si>
    <t>13.6 (10.3 - 18.1)</t>
  </si>
  <si>
    <t>7.7 (2.9 - 18.9)</t>
  </si>
  <si>
    <t>6.9 (4.9 - 9.2)</t>
  </si>
  <si>
    <t>6.8 (2.5 - 18.3)</t>
  </si>
  <si>
    <t>4.9 (3.7 - 6.6)</t>
  </si>
  <si>
    <t>25 (14.7 - 28.6)</t>
  </si>
  <si>
    <t>5.9 (4.3 - 8.2)</t>
  </si>
  <si>
    <t>8.7 (6.1 - 11.2)</t>
  </si>
  <si>
    <t>18.4 (13.2 - 22.4)</t>
  </si>
  <si>
    <t>21.6 (15.8 - 39.4)</t>
  </si>
  <si>
    <t>5.1 (3.2 - 6)</t>
  </si>
  <si>
    <t>14.6 (5.7 - 27.6)</t>
  </si>
  <si>
    <t>10.2 (7.6 - 13.4)</t>
  </si>
  <si>
    <t>10.6 (7.5 - 13.1)</t>
  </si>
  <si>
    <t>12.6 (8.4 - 15.3)</t>
  </si>
  <si>
    <t>24.3 (15.1 - 27)</t>
  </si>
  <si>
    <t>13.2 (8.8 - 15.8)</t>
  </si>
  <si>
    <t>25.5 (15.3 - 52.5)</t>
  </si>
  <si>
    <t>3.3 (1.9 - 4.7)</t>
  </si>
  <si>
    <t>14.8 (11.7 - 18.5)</t>
  </si>
  <si>
    <t>8.5 (5.4 - 15.2)</t>
  </si>
  <si>
    <t>2.7 (2.2 - 3.1)</t>
  </si>
  <si>
    <t>1.5 (1 - 2)</t>
  </si>
  <si>
    <t>5.3 (3 - 8.3)</t>
  </si>
  <si>
    <t>21.7 (16.4 - 27.9)</t>
  </si>
  <si>
    <t>9.1 (2.7 - 38.2)</t>
  </si>
  <si>
    <t>3.2 (2.5 - 3.9)</t>
  </si>
  <si>
    <t>5 (2.7 - 10.3)</t>
  </si>
  <si>
    <t>6.4 (4.7 - 8.7)</t>
  </si>
  <si>
    <t>35.2 (26.9 - 45.3)</t>
  </si>
  <si>
    <t>10.9 (8.7 - 13.7)</t>
  </si>
  <si>
    <t>10 (8 - 12.5)</t>
  </si>
  <si>
    <t>2.4 (1.7 - 3.4)</t>
  </si>
  <si>
    <t>4.8 (3.7 - 6.2)</t>
  </si>
  <si>
    <t>17.3 (13.7 - 20.8)</t>
  </si>
  <si>
    <t>8.7 (6.9 - 11.3)</t>
  </si>
  <si>
    <t>9.3 (7 - 12)</t>
  </si>
  <si>
    <t>7 (5.3 - 9.1)</t>
  </si>
  <si>
    <t>32.6 (24.8 - 42.2)</t>
  </si>
  <si>
    <t>15.4 (5.2 - 52.5)</t>
  </si>
  <si>
    <t>7.7 (5.8 - 9.9)</t>
  </si>
  <si>
    <t>9.6 (7.8 - 11.8)</t>
  </si>
  <si>
    <t>8.1 (6.4 - 10.9)</t>
  </si>
  <si>
    <t>4.8 (3.7 - 5.8)</t>
  </si>
  <si>
    <t>11.1 (9.2 - 13.8)</t>
  </si>
  <si>
    <t>18.5 (10.8 - 37)</t>
  </si>
  <si>
    <t>55.8 (32.7 - 81.7)</t>
  </si>
  <si>
    <t>23.8 (21.6 - 26.3)</t>
  </si>
  <si>
    <t>47.7 (43.3 - 52.4)</t>
  </si>
  <si>
    <t>20.1 (16.3 - 23.5)</t>
  </si>
  <si>
    <t>45.6 (41.5 - 50.3)</t>
  </si>
  <si>
    <t>37.7 (34 - 42.1)</t>
  </si>
  <si>
    <t>51.7 (46.6 - 57.5)</t>
  </si>
  <si>
    <t>34.3 (31.4 - 37.6)</t>
  </si>
  <si>
    <t>13.8 (10.9 - 19.8)</t>
  </si>
  <si>
    <t>27.1 (23.7 - 31)</t>
  </si>
  <si>
    <t>18.2 (14.9 - 24.3)</t>
  </si>
  <si>
    <t>9.4 (8.4 - 10.4)</t>
  </si>
  <si>
    <t>51.5 (46.2 - 54.9)</t>
  </si>
  <si>
    <t>28.1 (24.1 - 32.8)</t>
  </si>
  <si>
    <t>39 (34.1 - 44.5)</t>
  </si>
  <si>
    <t>46.5 (35.1 - 59.2)</t>
  </si>
  <si>
    <t>72.6 (66 - 79.4)</t>
  </si>
  <si>
    <t>35.8 (31.8 - 45.4)</t>
  </si>
  <si>
    <t>12.9 (11.7 - 14.3)</t>
  </si>
  <si>
    <t>32.6 (18.3 - 55.2)</t>
  </si>
  <si>
    <t>21.1 (19.1 - 23.4)</t>
  </si>
  <si>
    <t>29.5 (26.8 - 32.2)</t>
  </si>
  <si>
    <t>44.6 (39.7 - 49.2)</t>
  </si>
  <si>
    <t>75 (69.7 - 78.3)</t>
  </si>
  <si>
    <t>27.7 (25.4 - 29.4)</t>
  </si>
  <si>
    <t>291.6 (219.2 - 380.6)</t>
  </si>
  <si>
    <t>156.4 (72.3 - 226.5)</t>
  </si>
  <si>
    <t>476.6 (368.3 - 613)</t>
  </si>
  <si>
    <t>715.6 (559.1 - 940.6)</t>
  </si>
  <si>
    <t>111.3 (95.2 - 130.3)</t>
  </si>
  <si>
    <t>209.1 (143.8 - 297.3)</t>
  </si>
  <si>
    <t>11870.2 (8546.3 - 15822.6)</t>
  </si>
  <si>
    <t>102.3 (66.6 - 168.7)</t>
  </si>
  <si>
    <t>606.9 (502 - 727.6)</t>
  </si>
  <si>
    <t>59.9 (24.8 - 174.8)</t>
  </si>
  <si>
    <t>177 (127.8 - 239.5)</t>
  </si>
  <si>
    <t>179.6 (137.8 - 230.6)</t>
  </si>
  <si>
    <t>1266.1 (970.7 - 1630.4)</t>
  </si>
  <si>
    <t>770.9 (613.9 - 955.9)</t>
  </si>
  <si>
    <t>601.5 (486.5 - 740)</t>
  </si>
  <si>
    <t>28.5 (20.4 - 41.3)</t>
  </si>
  <si>
    <t>10.7 (8.2 - 13.8)</t>
  </si>
  <si>
    <t>4802.9 (3790 - 6012.9)</t>
  </si>
  <si>
    <t>925.3 (742.7 - 1139.7)</t>
  </si>
  <si>
    <t>546.8 (407 - 713.5)</t>
  </si>
  <si>
    <t>238.2 (173.1 - 320.4)</t>
  </si>
  <si>
    <t>510.6 (386.3 - 678.4)</t>
  </si>
  <si>
    <t>326.3 (227.3 - 478.4)</t>
  </si>
  <si>
    <t>61.7 (47.7 - 79.3)</t>
  </si>
  <si>
    <t>2.4 (1.6 - 3.3)</t>
  </si>
  <si>
    <t>122.5 (93.6 - 158.4)</t>
  </si>
  <si>
    <t>110.8 (88.5 - 137.2)</t>
  </si>
  <si>
    <t>98.6 (82.9 - 115.8)</t>
  </si>
  <si>
    <t>8457.6 (6850.1 - 10277.4)</t>
  </si>
  <si>
    <t>3317.8 (2464.7 - 4398.5)</t>
  </si>
  <si>
    <t>41 (23.3 - 61.3)</t>
  </si>
  <si>
    <t>1641.2 (1479.8 - 1804.8)</t>
  </si>
  <si>
    <t>4545.9 (4130.3 - 5014.1)</t>
  </si>
  <si>
    <t>209.3 (173.1 - 249.1)</t>
  </si>
  <si>
    <t>2229.5 (2014.1 - 2470.2)</t>
  </si>
  <si>
    <t>1678 (1511.8 - 1883.2)</t>
  </si>
  <si>
    <t>29125.1 (25997.7 - 32645.7)</t>
  </si>
  <si>
    <t>23297.6 (21237.3 - 25474)</t>
  </si>
  <si>
    <t>1017.9 (882.6 - 1182.8)</t>
  </si>
  <si>
    <t>81.8 (71.1 - 94.2)</t>
  </si>
  <si>
    <t>726.3 (624.1 - 847.5)</t>
  </si>
  <si>
    <t>647.9 (580 - 722.9)</t>
  </si>
  <si>
    <t>23297.7 (21606.4 - 24876.9)</t>
  </si>
  <si>
    <t>156 (132.7 - 182.7)</t>
  </si>
  <si>
    <t>152.1 (132.5 - 173.8)</t>
  </si>
  <si>
    <t>16.2 (12.3 - 20.8)</t>
  </si>
  <si>
    <t>10866.9 (9831 - 11880.8)</t>
  </si>
  <si>
    <t>1341.1 (1226.2 - 1447.3)</t>
  </si>
  <si>
    <t>1089.8 (983.6 - 1220.6)</t>
  </si>
  <si>
    <t>8.3 (4.8 - 14.8)</t>
  </si>
  <si>
    <t>7333 (6614.9 - 8135)</t>
  </si>
  <si>
    <t>2477.6 (2255.2 - 2726.4)</t>
  </si>
  <si>
    <t>3359.5 (2982.9 - 3728)</t>
  </si>
  <si>
    <t>42181.3 (40072.8 - 44039.5)</t>
  </si>
  <si>
    <t>194674.2 (183650.5 - 205394.6)</t>
  </si>
  <si>
    <t>479.6 (182 - 1297.1)</t>
  </si>
  <si>
    <t>186.3 (107.9 - 300.2)</t>
  </si>
  <si>
    <t>64.7 (30.2 - 83.6)</t>
  </si>
  <si>
    <t>846.5 (313.8 - 2013.2)</t>
  </si>
  <si>
    <t>62.1 (34.4 - 80.4)</t>
  </si>
  <si>
    <t>294.5 (113.6 - 550.9)</t>
  </si>
  <si>
    <t>5823.5 (3736 - 8381)</t>
  </si>
  <si>
    <t>361 (53.4 - 1855.4)</t>
  </si>
  <si>
    <t>473.7 (287.5 - 610.5)</t>
  </si>
  <si>
    <t>77.4 (37 - 134)</t>
  </si>
  <si>
    <t>34.5 (21.2 - 52.4)</t>
  </si>
  <si>
    <t>138.3 (99.2 - 185.7)</t>
  </si>
  <si>
    <t>231.1 (137.2 - 315)</t>
  </si>
  <si>
    <t>389 (284.1 - 613.6)</t>
  </si>
  <si>
    <t>363 (269.4 - 529.9)</t>
  </si>
  <si>
    <t>23.6 (14.5 - 35.2)</t>
  </si>
  <si>
    <t>19.1 (14.1 - 26.7)</t>
  </si>
  <si>
    <t>1832.3 (924.5 - 2523.4)</t>
  </si>
  <si>
    <t>746.1 (548.9 - 1119.6)</t>
  </si>
  <si>
    <t>265.3 (177.6 - 356.2)</t>
  </si>
  <si>
    <t>140.1 (95 - 194.7)</t>
  </si>
  <si>
    <t>166.1 (88 - 237.2)</t>
  </si>
  <si>
    <t>1134.9 (215.6 - 4619.8)</t>
  </si>
  <si>
    <t>39.2 (23.3 - 53)</t>
  </si>
  <si>
    <t>60.8 (35.4 - 84.6)</t>
  </si>
  <si>
    <t>116.8 (84.8 - 188.5)</t>
  </si>
  <si>
    <t>79 (40.5 - 108.2)</t>
  </si>
  <si>
    <t>7759.6 (5650.6 - 11848.8)</t>
  </si>
  <si>
    <t>4842.4 (1751.9 - 13034.1)</t>
  </si>
  <si>
    <t>5.3 (2.2 - 9.3)</t>
  </si>
  <si>
    <t>477.9 (358 - 628.1)</t>
  </si>
  <si>
    <t>900.8 (630.1 - 1123.7)</t>
  </si>
  <si>
    <t>54.6 (29.1 - 68.8)</t>
  </si>
  <si>
    <t>416.2 (321.7 - 554.5)</t>
  </si>
  <si>
    <t>410.7 (292.2 - 532.8)</t>
  </si>
  <si>
    <t>5128.8 (3223.1 - 6073)</t>
  </si>
  <si>
    <t>5821.5 (4392 - 7743.4)</t>
  </si>
  <si>
    <t>410.8 (153.9 - 1005.5)</t>
  </si>
  <si>
    <t>11.8 (8.4 - 15.7)</t>
  </si>
  <si>
    <t>169.5 (61.9 - 454.2)</t>
  </si>
  <si>
    <t>229.2 (171.4 - 309.7)</t>
  </si>
  <si>
    <t>7739.2 (4555.4 - 8850.9)</t>
  </si>
  <si>
    <t>18 (13.2 - 25.2)</t>
  </si>
  <si>
    <t>19.1 (13.4 - 24.5)</t>
  </si>
  <si>
    <t>1586.9 (1138.4 - 1932.3)</t>
  </si>
  <si>
    <t>571.7 (419.4 - 1044.2)</t>
  </si>
  <si>
    <t>283.7 (177.1 - 337.5)</t>
  </si>
  <si>
    <t>2.5 (1 - 4.7)</t>
  </si>
  <si>
    <t>2392.3 (1779.5 - 3156)</t>
  </si>
  <si>
    <t>537.7 (379.1 - 667.8)</t>
  </si>
  <si>
    <t>555.2 (371.8 - 673.9)</t>
  </si>
  <si>
    <t>8241.1 (5140 - 9180.5)</t>
  </si>
  <si>
    <t>63036 (42124.5 - 75540.8)</t>
  </si>
  <si>
    <t>771.2 (460.8 - 1586.5)</t>
  </si>
  <si>
    <t>342.7 (195.6 - 485.6)</t>
  </si>
  <si>
    <t>541.3 (428.3 - 678.9)</t>
  </si>
  <si>
    <t>1562.1 (1001.2 - 2789.8)</t>
  </si>
  <si>
    <t>173.3 (142.8 - 204.8)</t>
  </si>
  <si>
    <t>503.6 (287.7 - 788.2)</t>
  </si>
  <si>
    <t>17693.7 (13324.1 - 22665.8)</t>
  </si>
  <si>
    <t>463.3 (137.8 - 1943.9)</t>
  </si>
  <si>
    <t>1080.6 (845.3 - 1312.2)</t>
  </si>
  <si>
    <t>137.3 (73.9 - 281.5)</t>
  </si>
  <si>
    <t>211.5 (155.1 - 286.1)</t>
  </si>
  <si>
    <t>318 (241.7 - 411.8)</t>
  </si>
  <si>
    <t>1497.2 (1144.6 - 1923.4)</t>
  </si>
  <si>
    <t>1159.9 (924.5 - 1462.5)</t>
  </si>
  <si>
    <t>964.5 (769.5 - 1208.9)</t>
  </si>
  <si>
    <t>52.1 (37.5 - 73.3)</t>
  </si>
  <si>
    <t>29.8 (23.1 - 38.6)</t>
  </si>
  <si>
    <t>6635.1 (5246.7 - 7979.9)</t>
  </si>
  <si>
    <t>1671.3 (1323.6 - 2167.6)</t>
  </si>
  <si>
    <t>812 (615.2 - 1053.9)</t>
  </si>
  <si>
    <t>378.3 (285.8 - 496.7)</t>
  </si>
  <si>
    <t>676.7 (514.8 - 876.2)</t>
  </si>
  <si>
    <t>1461.2 (496.2 - 4984.6)</t>
  </si>
  <si>
    <t>100.9 (75.8 - 129.9)</t>
  </si>
  <si>
    <t>183.3 (148.9 - 225.1)</t>
  </si>
  <si>
    <t>227.6 (178.4 - 305.8)</t>
  </si>
  <si>
    <t>177.6 (137.7 - 215.5)</t>
  </si>
  <si>
    <t>16217.2 (13536.3 - 20248.3)</t>
  </si>
  <si>
    <t>8160.2 (4767.5 - 16306)</t>
  </si>
  <si>
    <t>46.3 (27.1 - 67.9)</t>
  </si>
  <si>
    <t>2119.1 (1928.3 - 2341.3)</t>
  </si>
  <si>
    <t>5446.7 (4943 - 5987.1)</t>
  </si>
  <si>
    <t>263.9 (214.2 - 308.3)</t>
  </si>
  <si>
    <t>2645.7 (2409.2 - 2919.4)</t>
  </si>
  <si>
    <t>2088.8 (1880 - 2331.6)</t>
  </si>
  <si>
    <t>34253.8 (30847.8 - 38037.5)</t>
  </si>
  <si>
    <t>29119.1 (26624.9 - 31887.6)</t>
  </si>
  <si>
    <t>1428.7 (1125.1 - 2041.6)</t>
  </si>
  <si>
    <t>93.6 (81.8 - 107)</t>
  </si>
  <si>
    <t>895.7 (731.9 - 1194.3)</t>
  </si>
  <si>
    <t>877.2 (784.1 - 971.6)</t>
  </si>
  <si>
    <t>31036.9 (27841.8 - 33085.6)</t>
  </si>
  <si>
    <t>174 (149.2 - 202.6)</t>
  </si>
  <si>
    <t>171.2 (149.8 - 195.6)</t>
  </si>
  <si>
    <t>17.5 (13.2 - 22.2)</t>
  </si>
  <si>
    <t>12453.8 (11315.8 - 13615)</t>
  </si>
  <si>
    <t>1912.9 (1699 - 2428.9)</t>
  </si>
  <si>
    <t>1373.5 (1241.9 - 1525.3)</t>
  </si>
  <si>
    <t>10.8 (6.1 - 18.3)</t>
  </si>
  <si>
    <t>9725.2 (8803 - 10774.6)</t>
  </si>
  <si>
    <t>3015.3 (2742.8 - 3296)</t>
  </si>
  <si>
    <t>3914.6 (3485 - 4318)</t>
  </si>
  <si>
    <t>50422.4 (46875.6 - 52602.4)</t>
  </si>
  <si>
    <t>257710.2 (236467.4 - 274300.2)</t>
  </si>
  <si>
    <t>Meso</t>
  </si>
  <si>
    <t>173 (143.7 - 204.3)</t>
  </si>
  <si>
    <t>470.2 (372 - 587.8)</t>
  </si>
  <si>
    <t>358.9 (293.2 - 425.9)</t>
  </si>
  <si>
    <t>288.3 (239 - 331)</t>
  </si>
  <si>
    <t>423.5 (371.4 - 480.8)</t>
  </si>
  <si>
    <t>482 (394.7 - 594.7)</t>
  </si>
  <si>
    <t>49.2 (39.7 - 59.6)</t>
  </si>
  <si>
    <t>600 (487.1 - 737.3)</t>
  </si>
  <si>
    <t>444 (375.6 - 526.4)</t>
  </si>
  <si>
    <t>14.7 (11.2 - 18.7)</t>
  </si>
  <si>
    <t>130 (101.7 - 163.7)</t>
  </si>
  <si>
    <t>89.1 (70.3 - 112.7)</t>
  </si>
  <si>
    <t>43.5 (34.2 - 54.9)</t>
  </si>
  <si>
    <t>20.2 (16.2 - 24.5)</t>
  </si>
  <si>
    <t>23.2 (19 - 28.2)</t>
  </si>
  <si>
    <t>74.1 (57.7 - 92.9)</t>
  </si>
  <si>
    <t>38.5 (31 - 46.5)</t>
  </si>
  <si>
    <t>73.4 (59.3 - 91.3)</t>
  </si>
  <si>
    <t>301.9 (246.4 - 365.8)</t>
  </si>
  <si>
    <t>55.2 (42.7 - 69.2)</t>
  </si>
  <si>
    <t>25.5 (19.5 - 32.6)</t>
  </si>
  <si>
    <t>17.9 (13.8 - 23)</t>
  </si>
  <si>
    <t>220.4 (167.5 - 285.2)</t>
  </si>
  <si>
    <t>106.6 (83.5 - 136)</t>
  </si>
  <si>
    <t>160.5 (125.6 - 205.5)</t>
  </si>
  <si>
    <t>336.7 (273.8 - 415.9)</t>
  </si>
  <si>
    <t>385.9 (327.3 - 444.5)</t>
  </si>
  <si>
    <t>373.4 (309.9 - 448.1)</t>
  </si>
  <si>
    <t>674.9 (527.4 - 854.9)</t>
  </si>
  <si>
    <t>8 (6.4 - 10)</t>
  </si>
  <si>
    <t>17.8 (15.9 - 19.8)</t>
  </si>
  <si>
    <t>18.1 (16.2 - 20.1)</t>
  </si>
  <si>
    <t>10.5 (9 - 12.2)</t>
  </si>
  <si>
    <t>13.8 (11.9 - 15.7)</t>
  </si>
  <si>
    <t>18.2 (15.7 - 21.1)</t>
  </si>
  <si>
    <t>24.9 (22 - 28.2)</t>
  </si>
  <si>
    <t>15 (13.3 - 16.9)</t>
  </si>
  <si>
    <t>30.3 (26.7 - 33.5)</t>
  </si>
  <si>
    <t>7.3 (6.3 - 8.4)</t>
  </si>
  <si>
    <t>14.7 (11.9 - 18.1)</t>
  </si>
  <si>
    <t>7.8 (6.8 - 8.9)</t>
  </si>
  <si>
    <t>15.9 (14.3 - 17.8)</t>
  </si>
  <si>
    <t>8.1 (6.8 - 9.8)</t>
  </si>
  <si>
    <t>10 (8.2 - 12)</t>
  </si>
  <si>
    <t>58.8 (48.1 - 71.2)</t>
  </si>
  <si>
    <t>10.9 (9.6 - 12.3)</t>
  </si>
  <si>
    <t>13 (11.9 - 14.1)</t>
  </si>
  <si>
    <t>69.3 (62.9 - 75.7)</t>
  </si>
  <si>
    <t>9.3 (6.5 - 12.7)</t>
  </si>
  <si>
    <t>21 (19.1 - 23)</t>
  </si>
  <si>
    <t>12.7 (11.2 - 14.4)</t>
  </si>
  <si>
    <t>10.3 (8.9 - 12)</t>
  </si>
  <si>
    <t>15.7 (14.7 - 16.7)</t>
  </si>
  <si>
    <t>157.8 (142.6 - 174.2)</t>
  </si>
  <si>
    <t>35.3 (28.8 - 42.6)</t>
  </si>
  <si>
    <t>136.1 (106 - 203.2)</t>
  </si>
  <si>
    <t>74.4 (60.9 - 89.4)</t>
  </si>
  <si>
    <t>134.1 (109.7 - 157.1)</t>
  </si>
  <si>
    <t>200.2 (170.3 - 231.6)</t>
  </si>
  <si>
    <t>349.9 (283.3 - 432.9)</t>
  </si>
  <si>
    <t>31 (24.9 - 38.6)</t>
  </si>
  <si>
    <t>266.8 (192 - 357.9)</t>
  </si>
  <si>
    <t>257 (205.6 - 318.4)</t>
  </si>
  <si>
    <t>8.6 (6.5 - 11.4)</t>
  </si>
  <si>
    <t>47 (37.3 - 58.3)</t>
  </si>
  <si>
    <t>21.3 (16.8 - 26.3)</t>
  </si>
  <si>
    <t>18.8 (14.8 - 23.5)</t>
  </si>
  <si>
    <t>8 (6.4 - 9.6)</t>
  </si>
  <si>
    <t>10.2 (8.3 - 12.5)</t>
  </si>
  <si>
    <t>29.6 (23.2 - 37.3)</t>
  </si>
  <si>
    <t>10.3 (8.3 - 12.7)</t>
  </si>
  <si>
    <t>16.9 (13.7 - 20.8)</t>
  </si>
  <si>
    <t>73.7 (60.9 - 89.2)</t>
  </si>
  <si>
    <t>24.4 (19.5 - 30.3)</t>
  </si>
  <si>
    <t>9.2 (7.2 - 11.7)</t>
  </si>
  <si>
    <t>11.5 (9.1 - 14.3)</t>
  </si>
  <si>
    <t>47.8 (34.6 - 64.6)</t>
  </si>
  <si>
    <t>31.3 (24.8 - 39.2)</t>
  </si>
  <si>
    <t>40.7 (30.6 - 52)</t>
  </si>
  <si>
    <t>76.5 (61.3 - 95.1)</t>
  </si>
  <si>
    <t>79 (66.8 - 94.2)</t>
  </si>
  <si>
    <t>111.5 (89.7 - 137.3)</t>
  </si>
  <si>
    <t>131.2 (99.2 - 169.1)</t>
  </si>
  <si>
    <t>6.9 (5.3 - 8.7)</t>
  </si>
  <si>
    <t>9 (7.9 - 10.3)</t>
  </si>
  <si>
    <t>11.2 (9.6 - 12.8)</t>
  </si>
  <si>
    <t>5.9 (4.9 - 6.9)</t>
  </si>
  <si>
    <t>8.2 (7 - 9.7)</t>
  </si>
  <si>
    <t>15.4 (12.3 - 18)</t>
  </si>
  <si>
    <t>20.4 (16.4 - 24.6)</t>
  </si>
  <si>
    <t>8.7 (7.6 - 10)</t>
  </si>
  <si>
    <t>16.5 (14.1 - 19)</t>
  </si>
  <si>
    <t>8.2 (6.9 - 9.6)</t>
  </si>
  <si>
    <t>11.9 (9.9 - 14)</t>
  </si>
  <si>
    <t>5.5 (4.8 - 6.4)</t>
  </si>
  <si>
    <t>10.4 (8.9 - 11.6)</t>
  </si>
  <si>
    <t>6.3 (5.3 - 7.5)</t>
  </si>
  <si>
    <t>4.8 (3.9 - 6)</t>
  </si>
  <si>
    <t>25.6 (19.4 - 32.2)</t>
  </si>
  <si>
    <t>9.9 (8.5 - 11.3)</t>
  </si>
  <si>
    <t>12.5 (11 - 13.9)</t>
  </si>
  <si>
    <t>26.5 (22.8 - 30.9)</t>
  </si>
  <si>
    <t>13.7 (9.6 - 19.4)</t>
  </si>
  <si>
    <t>11.9 (10.3 - 13.5)</t>
  </si>
  <si>
    <t>11.5 (9.7 - 13.4)</t>
  </si>
  <si>
    <t>7 (6 - 8.1)</t>
  </si>
  <si>
    <t>11.1 (10 - 12.3)</t>
  </si>
  <si>
    <t>57.3 (51.3 - 64.5)</t>
  </si>
  <si>
    <t>101.7 (85.1 - 119.8)</t>
  </si>
  <si>
    <t>303.3 (247.1 - 371.1)</t>
  </si>
  <si>
    <t>210.7 (175.2 - 248.5)</t>
  </si>
  <si>
    <t>208.8 (178 - 239.6)</t>
  </si>
  <si>
    <t>310.6 (272.8 - 353.9)</t>
  </si>
  <si>
    <t>416.7 (345.9 - 508.4)</t>
  </si>
  <si>
    <t>40.2 (32.9 - 48.5)</t>
  </si>
  <si>
    <t>437 (346.8 - 543.8)</t>
  </si>
  <si>
    <t>350.4 (293.6 - 415.8)</t>
  </si>
  <si>
    <t>11.7 (9 - 14.8)</t>
  </si>
  <si>
    <t>87.5 (69.6 - 109.2)</t>
  </si>
  <si>
    <t>54.2 (43.1 - 67.9)</t>
  </si>
  <si>
    <t>30.8 (24.5 - 38.7)</t>
  </si>
  <si>
    <t>14 (11.3 - 16.7)</t>
  </si>
  <si>
    <t>16.4 (13.5 - 19.8)</t>
  </si>
  <si>
    <t>52.2 (41.4 - 64.7)</t>
  </si>
  <si>
    <t>24.2 (19.8 - 29.1)</t>
  </si>
  <si>
    <t>44.3 (36.7 - 53)</t>
  </si>
  <si>
    <t>184.8 (150.8 - 222.9)</t>
  </si>
  <si>
    <t>39.7 (31.6 - 49.2)</t>
  </si>
  <si>
    <t>17.1 (13.4 - 21.5)</t>
  </si>
  <si>
    <t>14.7 (11.6 - 18.4)</t>
  </si>
  <si>
    <t>128.2 (98.6 - 164.4)</t>
  </si>
  <si>
    <t>66.8 (52.9 - 85)</t>
  </si>
  <si>
    <t>95.9 (77.4 - 118.4)</t>
  </si>
  <si>
    <t>196.5 (161 - 240.7)</t>
  </si>
  <si>
    <t>225.4 (192.8 - 258.3)</t>
  </si>
  <si>
    <t>233.4 (198.8 - 270.9)</t>
  </si>
  <si>
    <t>381.7 (311 - 466.8)</t>
  </si>
  <si>
    <t>7.5 (6 - 9.2)</t>
  </si>
  <si>
    <t>13.4 (12 - 14.9)</t>
  </si>
  <si>
    <t>14.6 (13.1 - 16.3)</t>
  </si>
  <si>
    <t>8.2 (7.1 - 9.4)</t>
  </si>
  <si>
    <t>11 (9.6 - 12.5)</t>
  </si>
  <si>
    <t>16.8 (14.6 - 19.2)</t>
  </si>
  <si>
    <t>22.6 (19.4 - 25.7)</t>
  </si>
  <si>
    <t>11.8 (10.6 - 13.2)</t>
  </si>
  <si>
    <t>23.2 (20.5 - 25.8)</t>
  </si>
  <si>
    <t>7.8 (6.6 - 8.9)</t>
  </si>
  <si>
    <t>13.3 (11.3 - 15.6)</t>
  </si>
  <si>
    <t>6.6 (5.9 - 7.5)</t>
  </si>
  <si>
    <t>13.1 (11.8 - 14.4)</t>
  </si>
  <si>
    <t>7.2 (6.1 - 8.5)</t>
  </si>
  <si>
    <t>7.4 (6.1 - 8.8)</t>
  </si>
  <si>
    <t>41.8 (33.9 - 50.1)</t>
  </si>
  <si>
    <t>10.4 (9.2 - 11.7)</t>
  </si>
  <si>
    <t>12.7 (11.6 - 13.8)</t>
  </si>
  <si>
    <t>46.8 (42.4 - 51.6)</t>
  </si>
  <si>
    <t>11.6 (8.3 - 16)</t>
  </si>
  <si>
    <t>16.4 (14.8 - 18)</t>
  </si>
  <si>
    <t>12.1 (10.6 - 13.6)</t>
  </si>
  <si>
    <t>8.7 (7.5 - 10)</t>
  </si>
  <si>
    <t>13.4 (12.4 - 14.4)</t>
  </si>
  <si>
    <t>106.2 (97.6 - 115.5)</t>
  </si>
  <si>
    <t>2521.1 (2093.7 - 2977.4)</t>
  </si>
  <si>
    <t>24177.2 (19127.4 - 30226.1)</t>
  </si>
  <si>
    <t>6299.8 (5146.9 - 7474.6)</t>
  </si>
  <si>
    <t>25686 (21287.9 - 29488.2)</t>
  </si>
  <si>
    <t>13690.5 (12008.8 - 15543)</t>
  </si>
  <si>
    <t>23129.9 (18940.6 - 28537)</t>
  </si>
  <si>
    <t>20210.1 (16327.9 - 24493.6)</t>
  </si>
  <si>
    <t>15575.1 (12644.3 - 19138.5)</t>
  </si>
  <si>
    <t>74631.7 (63137 - 88479.6)</t>
  </si>
  <si>
    <t>200.4 (152.4 - 255.2)</t>
  </si>
  <si>
    <t>2093.3 (1637.1 - 2635.8)</t>
  </si>
  <si>
    <t>2999.2 (2365.4 - 3794.8)</t>
  </si>
  <si>
    <t>895.9 (705.3 - 1131.3)</t>
  </si>
  <si>
    <t>1060.5 (849.5 - 1282.1)</t>
  </si>
  <si>
    <t>1069.5 (877.3 - 1300.2)</t>
  </si>
  <si>
    <t>810.5 (631.1 - 1015.4)</t>
  </si>
  <si>
    <t>118 (95 - 142.6)</t>
  </si>
  <si>
    <t>13660.8 (11034.1 - 16988.8)</t>
  </si>
  <si>
    <t>28261.3 (23066.4 - 34246.4)</t>
  </si>
  <si>
    <t>2394.2 (1854.3 - 3002.9)</t>
  </si>
  <si>
    <t>676.3 (518.9 - 865.9)</t>
  </si>
  <si>
    <t>184.5 (142.3 - 236.2)</t>
  </si>
  <si>
    <t>9761.5 (7417.9 - 12628.8)</t>
  </si>
  <si>
    <t>659.5 (516.3 - 841)</t>
  </si>
  <si>
    <t>1416.1 (1107.8 - 1812.9)</t>
  </si>
  <si>
    <t>4336.8 (3527.6 - 5358.2)</t>
  </si>
  <si>
    <t>6788.2 (5758.1 - 7819.1)</t>
  </si>
  <si>
    <t>255067.5 (211695.6 - 306077.8)</t>
  </si>
  <si>
    <t>136925 (107014.1 - 173452.3)</t>
  </si>
  <si>
    <t>3.4 (2.7 - 4.2)</t>
  </si>
  <si>
    <t>782 (700.1 - 870.1)</t>
  </si>
  <si>
    <t>1019.1 (911 - 1131.6)</t>
  </si>
  <si>
    <t>68.2 (58.4 - 78.9)</t>
  </si>
  <si>
    <t>397.6 (344.9 - 454.9)</t>
  </si>
  <si>
    <t>498.1 (428.4 - 574.7)</t>
  </si>
  <si>
    <t>7986.5 (7057.2 - 9046.4)</t>
  </si>
  <si>
    <t>6329.2 (5622 - 7120.2)</t>
  </si>
  <si>
    <t>1521.9 (1340.6 - 1686.2)</t>
  </si>
  <si>
    <t>12.7 (11 - 14.6)</t>
  </si>
  <si>
    <t>357.1 (290.2 - 439.7)</t>
  </si>
  <si>
    <t>359.2 (315.9 - 410.1)</t>
  </si>
  <si>
    <t>4679.5 (4196.1 - 5232.9)</t>
  </si>
  <si>
    <t>25.2 (21 - 30.4)</t>
  </si>
  <si>
    <t>21.9 (17.9 - 26.4)</t>
  </si>
  <si>
    <t>10.8 (8.8 - 13)</t>
  </si>
  <si>
    <t>930.5 (818.2 - 1049.2)</t>
  </si>
  <si>
    <t>350.7 (319.8 - 380.4)</t>
  </si>
  <si>
    <t>3507.6 (3187.1 - 3831.5)</t>
  </si>
  <si>
    <t>4738.2 (4307.6 - 5185.3)</t>
  </si>
  <si>
    <t>652.1 (576.7 - 739.1)</t>
  </si>
  <si>
    <t>451.2 (388.5 - 525.2)</t>
  </si>
  <si>
    <t>5225.8 (4888.8 - 5558.5)</t>
  </si>
  <si>
    <t>715229.8 (646423 - 789688.5)</t>
  </si>
  <si>
    <t>550.8 (450.3 - 664.9)</t>
  </si>
  <si>
    <t>6993.5 (5445.4 - 10435.7)</t>
  </si>
  <si>
    <t>1421.3 (1163.3 - 1706.2)</t>
  </si>
  <si>
    <t>12719.4 (10402 - 14899.6)</t>
  </si>
  <si>
    <t>6610.4 (5623.9 - 7648.4)</t>
  </si>
  <si>
    <t>16423.7 (13295.4 - 20318.3)</t>
  </si>
  <si>
    <t>12496.4 (10036.2 - 15547.6)</t>
  </si>
  <si>
    <t>6636.1 (4776.4 - 8900.4)</t>
  </si>
  <si>
    <t>43360.2 (34683.5 - 53712.1)</t>
  </si>
  <si>
    <t>116.6 (88.6 - 154.7)</t>
  </si>
  <si>
    <t>794.8 (630.5 - 984.7)</t>
  </si>
  <si>
    <t>759.8 (598.9 - 939)</t>
  </si>
  <si>
    <t>410.5 (324.2 - 515.1)</t>
  </si>
  <si>
    <t>431.9 (345.9 - 518.7)</t>
  </si>
  <si>
    <t>516.2 (421 - 631)</t>
  </si>
  <si>
    <t>313.5 (246 - 395.3)</t>
  </si>
  <si>
    <t>32.4 (25.9 - 39.8)</t>
  </si>
  <si>
    <t>3350.3 (2715.1 - 4114.8)</t>
  </si>
  <si>
    <t>7279.4 (6016.2 - 8812.7)</t>
  </si>
  <si>
    <t>1076.5 (857.7 - 1335.5)</t>
  </si>
  <si>
    <t>255.7 (201.7 - 324.9)</t>
  </si>
  <si>
    <t>119.9 (95.2 - 149.1)</t>
  </si>
  <si>
    <t>2423.1 (1754.2 - 3276.5)</t>
  </si>
  <si>
    <t>217.2 (172.3 - 272.2)</t>
  </si>
  <si>
    <t>420.5 (316.2 - 537.6)</t>
  </si>
  <si>
    <t>1152.5 (922.4 - 1432.8)</t>
  </si>
  <si>
    <t>1523.6 (1289.4 - 1817)</t>
  </si>
  <si>
    <t>87418.1 (70366.4 - 107669.9)</t>
  </si>
  <si>
    <t>31168.1 (23566.7 - 40163.7)</t>
  </si>
  <si>
    <t>2.8 (2.2 - 3.5)</t>
  </si>
  <si>
    <t>409 (358 - 464.9)</t>
  </si>
  <si>
    <t>650 (555.2 - 743.9)</t>
  </si>
  <si>
    <t>39.1 (32.5 - 46.1)</t>
  </si>
  <si>
    <t>240.1 (205.2 - 283.3)</t>
  </si>
  <si>
    <t>431.6 (344.6 - 505.5)</t>
  </si>
  <si>
    <t>6945.9 (5579.6 - 8377)</t>
  </si>
  <si>
    <t>3716 (3264.6 - 4277.8)</t>
  </si>
  <si>
    <t>875.8 (748 - 1008.3)</t>
  </si>
  <si>
    <t>14 (11.8 - 16.4)</t>
  </si>
  <si>
    <t>295 (244.5 - 346.5)</t>
  </si>
  <si>
    <t>258.4 (224.6 - 297.4)</t>
  </si>
  <si>
    <t>3233.4 (2760 - 3606.8)</t>
  </si>
  <si>
    <t>19.4 (16.3 - 23)</t>
  </si>
  <si>
    <t>10.6 (8.5 - 13.2)</t>
  </si>
  <si>
    <t>4.9 (3.7 - 6.2)</t>
  </si>
  <si>
    <t>852 (732.7 - 976.9)</t>
  </si>
  <si>
    <t>330.6 (290.3 - 368.4)</t>
  </si>
  <si>
    <t>1480.8 (1272.3 - 1724.6)</t>
  </si>
  <si>
    <t>2798.7 (2416.1 - 3161.2)</t>
  </si>
  <si>
    <t>584.6 (493.4 - 681)</t>
  </si>
  <si>
    <t>308.8 (266.2 - 357.6)</t>
  </si>
  <si>
    <t>3774.8 (3398.6 - 4170.9)</t>
  </si>
  <si>
    <t>274271.1 (245310.4 - 308490.5)</t>
  </si>
  <si>
    <t>3071.8 (2570.1 - 3617.4)</t>
  </si>
  <si>
    <t>31170.8 (25403.1 - 38139.8)</t>
  </si>
  <si>
    <t>7721.1 (6421.2 - 9106.3)</t>
  </si>
  <si>
    <t>38405.5 (32729.6 - 44069.6)</t>
  </si>
  <si>
    <t>20300.9 (17830.1 - 23126.1)</t>
  </si>
  <si>
    <t>39553.6 (32833.7 - 48256.3)</t>
  </si>
  <si>
    <t>32706.4 (26772 - 39480.5)</t>
  </si>
  <si>
    <t>22211.2 (17626.1 - 27640.6)</t>
  </si>
  <si>
    <t>117991.9 (98889.6 - 140035.2)</t>
  </si>
  <si>
    <t>317 (244.8 - 402.2)</t>
  </si>
  <si>
    <t>2888.1 (2296.5 - 3602.1)</t>
  </si>
  <si>
    <t>3759.1 (2991.8 - 4705.6)</t>
  </si>
  <si>
    <t>1306.3 (1040.1 - 1644.2)</t>
  </si>
  <si>
    <t>1492.4 (1205 - 1781.3)</t>
  </si>
  <si>
    <t>1585.7 (1302.8 - 1913)</t>
  </si>
  <si>
    <t>1124 (890.4 - 1392)</t>
  </si>
  <si>
    <t>150.4 (122.8 - 180.4)</t>
  </si>
  <si>
    <t>17011.1 (14109.1 - 20376.2)</t>
  </si>
  <si>
    <t>35540.7 (29010.3 - 42885.5)</t>
  </si>
  <si>
    <t>3470.7 (2765 - 4302.7)</t>
  </si>
  <si>
    <t>931.9 (729.7 - 1169.5)</t>
  </si>
  <si>
    <t>304.4 (241.4 - 382)</t>
  </si>
  <si>
    <t>12184.6 (9369.7 - 15614.7)</t>
  </si>
  <si>
    <t>876.7 (694.4 - 1115)</t>
  </si>
  <si>
    <t>1836.5 (1482.2 - 2267.5)</t>
  </si>
  <si>
    <t>5489.3 (4497.9 - 6725.2)</t>
  </si>
  <si>
    <t>8311.8 (7110.7 - 9526.8)</t>
  </si>
  <si>
    <t>342485.6 (291689.5 - 397435.2)</t>
  </si>
  <si>
    <t>168093.1 (136986.4 - 205586.1)</t>
  </si>
  <si>
    <t>6.2 (5 - 7.6)</t>
  </si>
  <si>
    <t>1191 (1068.5 - 1325.3)</t>
  </si>
  <si>
    <t>1669.1 (1491.3 - 1858.5)</t>
  </si>
  <si>
    <t>107.3 (92.7 - 123.4)</t>
  </si>
  <si>
    <t>637.7 (556.8 - 724.9)</t>
  </si>
  <si>
    <t>929.6 (808.6 - 1064.2)</t>
  </si>
  <si>
    <t>14932.4 (12845.5 - 17008.1)</t>
  </si>
  <si>
    <t>10045.2 (9008.6 - 11238.6)</t>
  </si>
  <si>
    <t>2397.7 (2118.1 - 2668.2)</t>
  </si>
  <si>
    <t>26.7 (22.9 - 30.8)</t>
  </si>
  <si>
    <t>652.1 (553.8 - 765.9)</t>
  </si>
  <si>
    <t>617.6 (546.3 - 698.5)</t>
  </si>
  <si>
    <t>7912.8 (7117.8 - 8706.4)</t>
  </si>
  <si>
    <t>44.6 (37.8 - 52.8)</t>
  </si>
  <si>
    <t>32.5 (26.9 - 38.7)</t>
  </si>
  <si>
    <t>15.7 (12.7 - 18.8)</t>
  </si>
  <si>
    <t>1782.5 (1576.5 - 2005.4)</t>
  </si>
  <si>
    <t>681.3 (617.9 - 739.1)</t>
  </si>
  <si>
    <t>4988.3 (4520.6 - 5501.4)</t>
  </si>
  <si>
    <t>7536.9 (6801.4 - 8270)</t>
  </si>
  <si>
    <t>1236.7 (1083.7 - 1387.3)</t>
  </si>
  <si>
    <t>759.9 (659.8 - 876.2)</t>
  </si>
  <si>
    <t>9000.6 (8351.9 - 9655)</t>
  </si>
  <si>
    <t>989500.9 (908809.8 - 1076309.5)</t>
  </si>
  <si>
    <t>TB</t>
  </si>
  <si>
    <t>1851.8 (1539.4 - 2219.9)</t>
  </si>
  <si>
    <t>1070 (720.7 - 1437.4)</t>
  </si>
  <si>
    <t>2242.4 (1857.4 - 2674.2)</t>
  </si>
  <si>
    <t>892.3 (748.1 - 1047.4)</t>
  </si>
  <si>
    <t>362.5 (310.5 - 415.2)</t>
  </si>
  <si>
    <t>246.5 (194.2 - 315.8)</t>
  </si>
  <si>
    <t>1522.2 (1200.6 - 1915.5)</t>
  </si>
  <si>
    <t>348 (270 - 444.8)</t>
  </si>
  <si>
    <t>344 (279.8 - 417.7)</t>
  </si>
  <si>
    <t>1527.6 (1087 - 2104.5)</t>
  </si>
  <si>
    <t>2718.7 (2068.9 - 3432.8)</t>
  </si>
  <si>
    <t>2765.8 (2179.3 - 3484.5)</t>
  </si>
  <si>
    <t>2381.2 (1844.9 - 3007.1)</t>
  </si>
  <si>
    <t>1755 (1430.4 - 2155.8)</t>
  </si>
  <si>
    <t>2876.8 (2329.5 - 3522.8)</t>
  </si>
  <si>
    <t>2461.7 (1844.5 - 3198.6)</t>
  </si>
  <si>
    <t>3218.1 (2568.4 - 4007.6)</t>
  </si>
  <si>
    <t>2683.7 (2089.4 - 3366.9)</t>
  </si>
  <si>
    <t>2280.4 (1859.6 - 2791.4)</t>
  </si>
  <si>
    <t>2951.1 (2295.5 - 3749.6)</t>
  </si>
  <si>
    <t>1718.5 (1306.1 - 2250.6)</t>
  </si>
  <si>
    <t>1910.5 (1459.7 - 2521.3)</t>
  </si>
  <si>
    <t>1758.7 (1342.9 - 2294.2)</t>
  </si>
  <si>
    <t>1788 (1379.9 - 2282.6)</t>
  </si>
  <si>
    <t>1874.4 (1454.7 - 2407.3)</t>
  </si>
  <si>
    <t>1829.5 (1453.8 - 2247.9)</t>
  </si>
  <si>
    <t>1253.3 (1058.1 - 1453.8)</t>
  </si>
  <si>
    <t>1592.9 (1303.8 - 1916)</t>
  </si>
  <si>
    <t>1886.1 (1498.2 - 2309.3)</t>
  </si>
  <si>
    <t>2021 (1561.9 - 2569.1)</t>
  </si>
  <si>
    <t>1278.3 (1191.6 - 1366.2)</t>
  </si>
  <si>
    <t>2010.5 (1888.4 - 2130.6)</t>
  </si>
  <si>
    <t>1155.1 (1005.4 - 1318.4)</t>
  </si>
  <si>
    <t>1542.3 (1424.8 - 1667.3)</t>
  </si>
  <si>
    <t>1196.8 (1102.6 - 1290.5)</t>
  </si>
  <si>
    <t>1989.5 (1849.1 - 2126.6)</t>
  </si>
  <si>
    <t>1719.7 (1610.9 - 1832.1)</t>
  </si>
  <si>
    <t>2695.2 (2530.1 - 2866.8)</t>
  </si>
  <si>
    <t>937.7 (836.1 - 1037.8)</t>
  </si>
  <si>
    <t>1000.3 (906.7 - 1083.2)</t>
  </si>
  <si>
    <t>771.9 (718.6 - 827.5)</t>
  </si>
  <si>
    <t>1705 (1607.2 - 1786.6)</t>
  </si>
  <si>
    <t>1367.6 (1190.9 - 1564)</t>
  </si>
  <si>
    <t>1459 (1294.9 - 1629.5)</t>
  </si>
  <si>
    <t>4273 (3528.2 - 5080.7)</t>
  </si>
  <si>
    <t>1822.8 (1703.4 - 1949.1)</t>
  </si>
  <si>
    <t>954.8 (889.9 - 1012.3)</t>
  </si>
  <si>
    <t>1540.6 (1434.7 - 1643.5)</t>
  </si>
  <si>
    <t>1846.9 (1174.9 - 2652.9)</t>
  </si>
  <si>
    <t>1822.7 (1695.5 - 1936)</t>
  </si>
  <si>
    <t>777.2 (728.2 - 824.8)</t>
  </si>
  <si>
    <t>1095.7 (1010.9 - 1180.1)</t>
  </si>
  <si>
    <t>1316.5 (1261.2 - 1363.4)</t>
  </si>
  <si>
    <t>1639.5 (1540.8 - 1736.2)</t>
  </si>
  <si>
    <t>354.7 (291.7 - 421.3)</t>
  </si>
  <si>
    <t>240.7 (183.6 - 304.3)</t>
  </si>
  <si>
    <t>334.4 (275.5 - 401.8)</t>
  </si>
  <si>
    <t>206.8 (171.4 - 243.5)</t>
  </si>
  <si>
    <t>110.7 (91.2 - 131.4)</t>
  </si>
  <si>
    <t>116.6 (92.2 - 146.8)</t>
  </si>
  <si>
    <t>293 (232 - 365.1)</t>
  </si>
  <si>
    <t>115.8 (88.6 - 149.5)</t>
  </si>
  <si>
    <t>134.8 (109.8 - 163.5)</t>
  </si>
  <si>
    <t>376.6 (278.1 - 493.8)</t>
  </si>
  <si>
    <t>767.9 (597.9 - 984.8)</t>
  </si>
  <si>
    <t>656 (506.6 - 833.2)</t>
  </si>
  <si>
    <t>727.7 (563.9 - 937.4)</t>
  </si>
  <si>
    <t>769 (617.2 - 944.1)</t>
  </si>
  <si>
    <t>1577.3 (1287.5 - 1931.3)</t>
  </si>
  <si>
    <t>581.5 (448 - 747.3)</t>
  </si>
  <si>
    <t>1024.6 (820.1 - 1255.1)</t>
  </si>
  <si>
    <t>1058 (832.4 - 1345.9)</t>
  </si>
  <si>
    <t>605.1 (492 - 732)</t>
  </si>
  <si>
    <t>1103.9 (855.1 - 1414.1)</t>
  </si>
  <si>
    <t>494.5 (382.4 - 627.1)</t>
  </si>
  <si>
    <t>765.7 (575.7 - 999.3)</t>
  </si>
  <si>
    <t>229 (170.8 - 301.6)</t>
  </si>
  <si>
    <t>584 (449.5 - 749.1)</t>
  </si>
  <si>
    <t>454.2 (336.9 - 607.5)</t>
  </si>
  <si>
    <t>397.9 (319 - 489.9)</t>
  </si>
  <si>
    <t>277.8 (225.3 - 340.1)</t>
  </si>
  <si>
    <t>328.4 (267.7 - 398.7)</t>
  </si>
  <si>
    <t>290.9 (230.2 - 364.7)</t>
  </si>
  <si>
    <t>553.6 (391.5 - 748.8)</t>
  </si>
  <si>
    <t>755.6 (690.5 - 819.4)</t>
  </si>
  <si>
    <t>843.6 (778 - 912.7)</t>
  </si>
  <si>
    <t>327.9 (277.5 - 380)</t>
  </si>
  <si>
    <t>1412.8 (1265.6 - 1568.1)</t>
  </si>
  <si>
    <t>597.5 (536.7 - 657.7)</t>
  </si>
  <si>
    <t>709.2 (643.7 - 775.3)</t>
  </si>
  <si>
    <t>908.1 (832.8 - 979.5)</t>
  </si>
  <si>
    <t>689.6 (625.1 - 749.4)</t>
  </si>
  <si>
    <t>831.6 (736 - 935.5)</t>
  </si>
  <si>
    <t>777.4 (697.2 - 868.3)</t>
  </si>
  <si>
    <t>360.8 (326 - 392.6)</t>
  </si>
  <si>
    <t>641.6 (590.3 - 678.4)</t>
  </si>
  <si>
    <t>637.1 (536.3 - 752.3)</t>
  </si>
  <si>
    <t>353.8 (298.6 - 415.7)</t>
  </si>
  <si>
    <t>2202 (1632.1 - 2768)</t>
  </si>
  <si>
    <t>1276.4 (1171.1 - 1381.5)</t>
  </si>
  <si>
    <t>812.2 (752.7 - 866.1)</t>
  </si>
  <si>
    <t>421.7 (382.4 - 457.6)</t>
  </si>
  <si>
    <t>717 (454.5 - 1122.3)</t>
  </si>
  <si>
    <t>483.9 (432 - 532.9)</t>
  </si>
  <si>
    <t>810.4 (746.1 - 866.4)</t>
  </si>
  <si>
    <t>680.5 (620.1 - 739.3)</t>
  </si>
  <si>
    <t>1054.9 (980.9 - 1122.7)</t>
  </si>
  <si>
    <t>592 (554.7 - 625.2)</t>
  </si>
  <si>
    <t>1077.3 (897.3 - 1281.6)</t>
  </si>
  <si>
    <t>655.6 (477.6 - 841.4)</t>
  </si>
  <si>
    <t>1248.2 (1034.8 - 1478.6)</t>
  </si>
  <si>
    <t>538.8 (457.4 - 622.8)</t>
  </si>
  <si>
    <t>235.3 (203.2 - 268.4)</t>
  </si>
  <si>
    <t>182.3 (145 - 229.4)</t>
  </si>
  <si>
    <t>914 (719.5 - 1142.1)</t>
  </si>
  <si>
    <t>234.4 (184.1 - 297)</t>
  </si>
  <si>
    <t>239.2 (196.9 - 287.6)</t>
  </si>
  <si>
    <t>953.1 (694.5 - 1280.1)</t>
  </si>
  <si>
    <t>1719.6 (1320.2 - 2179.2)</t>
  </si>
  <si>
    <t>1680.2 (1320.5 - 2111.8)</t>
  </si>
  <si>
    <t>1529.4 (1197.2 - 1940.8)</t>
  </si>
  <si>
    <t>1254.4 (1022.9 - 1542.1)</t>
  </si>
  <si>
    <t>2196.2 (1793 - 2681.2)</t>
  </si>
  <si>
    <t>1536.3 (1172.2 - 1968.6)</t>
  </si>
  <si>
    <t>2108.7 (1720.8 - 2571.2)</t>
  </si>
  <si>
    <t>1845.1 (1524.6 - 2203)</t>
  </si>
  <si>
    <t>1420.3 (1164.1 - 1733.4)</t>
  </si>
  <si>
    <t>2020.1 (1575 - 2548.4)</t>
  </si>
  <si>
    <t>1092 (839.5 - 1425.3)</t>
  </si>
  <si>
    <t>1333.5 (1022.9 - 1736.2)</t>
  </si>
  <si>
    <t>941.9 (719 - 1237.4)</t>
  </si>
  <si>
    <t>1151.3 (895 - 1460.9)</t>
  </si>
  <si>
    <t>1108.4 (907.2 - 1354.5)</t>
  </si>
  <si>
    <t>1057.9 (854.8 - 1289)</t>
  </si>
  <si>
    <t>743.1 (637.4 - 857.6)</t>
  </si>
  <si>
    <t>917.2 (777 - 1077)</t>
  </si>
  <si>
    <t>1025.8 (842.8 - 1223.5)</t>
  </si>
  <si>
    <t>1306.7 (1001.9 - 1656.9)</t>
  </si>
  <si>
    <t>1013.2 (955.4 - 1069.8)</t>
  </si>
  <si>
    <t>1417.8 (1333.3 - 1500.1)</t>
  </si>
  <si>
    <t>736.7 (648 - 833.5)</t>
  </si>
  <si>
    <t>1477.2 (1370.5 - 1596.8)</t>
  </si>
  <si>
    <t>893.1 (824.4 - 956.7)</t>
  </si>
  <si>
    <t>1330 (1243.4 - 1410.8)</t>
  </si>
  <si>
    <t>1311.5 (1238.7 - 1384.3)</t>
  </si>
  <si>
    <t>1665.4 (1565.5 - 1759.4)</t>
  </si>
  <si>
    <t>885.2 (791.7 - 980.5)</t>
  </si>
  <si>
    <t>887.7 (817.9 - 954.5)</t>
  </si>
  <si>
    <t>565.4 (527.4 - 600.5)</t>
  </si>
  <si>
    <t>1158.9 (1086.9 - 1208.1)</t>
  </si>
  <si>
    <t>1004.4 (885.1 - 1138.7)</t>
  </si>
  <si>
    <t>905.9 (802.3 - 1014.2)</t>
  </si>
  <si>
    <t>3210 (2598.7 - 3850.9)</t>
  </si>
  <si>
    <t>1547.5 (1450 - 1644.1)</t>
  </si>
  <si>
    <t>884.1 (830.3 - 930.9)</t>
  </si>
  <si>
    <t>953.6 (887.7 - 1016.1)</t>
  </si>
  <si>
    <t>1260.9 (809.7 - 1855.7)</t>
  </si>
  <si>
    <t>1139.2 (1065.8 - 1202.2)</t>
  </si>
  <si>
    <t>793.7 (746 - 835.9)</t>
  </si>
  <si>
    <t>887.3 (823.7 - 944)</t>
  </si>
  <si>
    <t>1184.3 (1124.2 - 1235.9)</t>
  </si>
  <si>
    <t>1101.8 (1042.9 - 1156.8)</t>
  </si>
  <si>
    <t>26989.2 (22437 - 32354)</t>
  </si>
  <si>
    <t>55020.2 (37056.3 - 73911.4)</t>
  </si>
  <si>
    <t>39357.9 (32600.7 - 46937.7)</t>
  </si>
  <si>
    <t>79489.5 (66646.5 - 93305)</t>
  </si>
  <si>
    <t>11720.7 (10038.4 - 13424.7)</t>
  </si>
  <si>
    <t>11831.4 (9318.2 - 15154)</t>
  </si>
  <si>
    <t>625682.4 (493489.8 - 787340.9)</t>
  </si>
  <si>
    <t>9035 (7009.4 - 11545.9)</t>
  </si>
  <si>
    <t>57823.9 (47028.3 - 70213)</t>
  </si>
  <si>
    <t>20812.5 (14808.9 - 28672.4)</t>
  </si>
  <si>
    <t>43765.4 (33303.8 - 55260)</t>
  </si>
  <si>
    <t>93109.7 (73364.6 - 117306.5)</t>
  </si>
  <si>
    <t>49043.5 (37996.2 - 61933)</t>
  </si>
  <si>
    <t>91946.7 (74943.1 - 112943.9)</t>
  </si>
  <si>
    <t>132565 (107348.2 - 162336.6)</t>
  </si>
  <si>
    <t>26911.4 (20163.3 - 34966.4)</t>
  </si>
  <si>
    <t>9867.1 (7875 - 12287.9)</t>
  </si>
  <si>
    <t>499399.5 (388812.2 - 626534.7)</t>
  </si>
  <si>
    <t>213463.5 (174073.4 - 261302.7)</t>
  </si>
  <si>
    <t>128022 (99578.9 - 162659.4)</t>
  </si>
  <si>
    <t>45612.2 (34664.8 - 59734.8)</t>
  </si>
  <si>
    <t>19654.5 (15017.4 - 25938.4)</t>
  </si>
  <si>
    <t>77877.3 (59466.4 - 101592)</t>
  </si>
  <si>
    <t>11057.3 (8533.7 - 14116)</t>
  </si>
  <si>
    <t>16536.9 (12834.1 - 21238.6)</t>
  </si>
  <si>
    <t>23568.1 (18728.2 - 28957.9)</t>
  </si>
  <si>
    <t>22046.7 (18613.4 - 25574.4)</t>
  </si>
  <si>
    <t>1088124.6 (890661.1 - 1308849.7)</t>
  </si>
  <si>
    <t>382682.4 (303988.4 - 468556.9)</t>
  </si>
  <si>
    <t>861.6 (665.9 - 1095.3)</t>
  </si>
  <si>
    <t>56169.7 (52360.3 - 60031.9)</t>
  </si>
  <si>
    <t>112967.1 (106108.1 - 119713.9)</t>
  </si>
  <si>
    <t>7498.5 (6526.8 - 8558.8)</t>
  </si>
  <si>
    <t>44549.4 (41156.4 - 48159.2)</t>
  </si>
  <si>
    <t>32674.5 (30102.7 - 35233.1)</t>
  </si>
  <si>
    <t>638610.2 (593542.7 - 682614.3)</t>
  </si>
  <si>
    <t>725755.9 (679809.3 - 773197)</t>
  </si>
  <si>
    <t>135547.8 (127244.7 - 144179.2)</t>
  </si>
  <si>
    <t>1633.3 (1456.4 - 1807.7)</t>
  </si>
  <si>
    <t>24295.5 (22023.1 - 26311.1)</t>
  </si>
  <si>
    <t>35769.3 (33301.7 - 38347.2)</t>
  </si>
  <si>
    <t>500271.2 (471588.6 - 524214.9)</t>
  </si>
  <si>
    <t>4253.8 (3704.1 - 4864.8)</t>
  </si>
  <si>
    <t>3201 (2841 - 3575.1)</t>
  </si>
  <si>
    <t>781.5 (645.2 - 929.2)</t>
  </si>
  <si>
    <t>155171.2 (145003 - 165923.9)</t>
  </si>
  <si>
    <t>25762.1 (24013 - 27314.4)</t>
  </si>
  <si>
    <t>78014.3 (72653.1 - 83226.2)</t>
  </si>
  <si>
    <t>294.3 (187.2 - 422.7)</t>
  </si>
  <si>
    <t>410588.4 (381941.1 - 436115.5)</t>
  </si>
  <si>
    <t>39921.3 (37401.3 - 42363.5)</t>
  </si>
  <si>
    <t>47884 (44178.2 - 51575.1)</t>
  </si>
  <si>
    <t>437816 (419425.5 - 453413.4)</t>
  </si>
  <si>
    <t>7433308.6 (6985502.1 - 7871699.6)</t>
  </si>
  <si>
    <t>5540.5 (4557.3 - 6580.8)</t>
  </si>
  <si>
    <t>12364.2 (9432.4 - 15633.6)</t>
  </si>
  <si>
    <t>6385.2 (5261.2 - 7673.2)</t>
  </si>
  <si>
    <t>19608.3 (16255.6 - 23097.1)</t>
  </si>
  <si>
    <t>3656.4 (3012 - 4338.4)</t>
  </si>
  <si>
    <t>5470.4 (4327.3 - 6887.9)</t>
  </si>
  <si>
    <t>117954.6 (93374.5 - 146974.7)</t>
  </si>
  <si>
    <t>2880.1 (2203.1 - 3719.3)</t>
  </si>
  <si>
    <t>22746 (18516.4 - 27580.8)</t>
  </si>
  <si>
    <t>5113.9 (3776.4 - 6705.8)</t>
  </si>
  <si>
    <t>12979.6 (10105 - 16644.6)</t>
  </si>
  <si>
    <t>23407.5 (18076.5 - 29728.1)</t>
  </si>
  <si>
    <t>15924.4 (12339.3 - 20513.2)</t>
  </si>
  <si>
    <t>41560.8 (33353.5 - 51021.5)</t>
  </si>
  <si>
    <t>79908.6 (65225.8 - 97843.7)</t>
  </si>
  <si>
    <t>6160.9 (4746.4 - 7918.4)</t>
  </si>
  <si>
    <t>3214.3 (2572.8 - 3937.4)</t>
  </si>
  <si>
    <t>209754.9 (165023.1 - 266829.9)</t>
  </si>
  <si>
    <t>59758 (48595.2 - 72295.4)</t>
  </si>
  <si>
    <t>48668.6 (37697.8 - 62345.5)</t>
  </si>
  <si>
    <t>13761.1 (10643.1 - 17453.7)</t>
  </si>
  <si>
    <t>8005.3 (6019.4 - 10448.1)</t>
  </si>
  <si>
    <t>11614.1 (8661.9 - 15300.6)</t>
  </si>
  <si>
    <t>4052.3 (3119.3 - 5198.6)</t>
  </si>
  <si>
    <t>4692.6 (3479.9 - 6275.7)</t>
  </si>
  <si>
    <t>5993 (4804 - 7377.3)</t>
  </si>
  <si>
    <t>5358.8 (4346.7 - 6560.4)</t>
  </si>
  <si>
    <t>257504.8 (209899.2 - 312588.8)</t>
  </si>
  <si>
    <t>69088.2 (54685.8 - 86628.2)</t>
  </si>
  <si>
    <t>223.8 (158.3 - 302.8)</t>
  </si>
  <si>
    <t>34172.1 (31227.8 - 37055.5)</t>
  </si>
  <si>
    <t>48928.2 (45125.6 - 52936.5)</t>
  </si>
  <si>
    <t>2178.5 (1843.7 - 2524.4)</t>
  </si>
  <si>
    <t>41170.8 (36883.7 - 45697.2)</t>
  </si>
  <si>
    <t>16752.8 (15049.5 - 18441.4)</t>
  </si>
  <si>
    <t>241888.3 (219521.5 - 264415.7)</t>
  </si>
  <si>
    <t>387865.4 (355714.6 - 418385.5)</t>
  </si>
  <si>
    <t>36603 (33177.1 - 39778.7)</t>
  </si>
  <si>
    <t>1419.5 (1256.3 - 1596.9)</t>
  </si>
  <si>
    <t>19291.6 (17300.1 - 21547.3)</t>
  </si>
  <si>
    <t>16867.5 (15240.8 - 18354.9)</t>
  </si>
  <si>
    <t>198716.7 (182837.2 - 210111.6)</t>
  </si>
  <si>
    <t>1959 (1649.2 - 2313.4)</t>
  </si>
  <si>
    <t>777.7 (656.3 - 913.8)</t>
  </si>
  <si>
    <t>424.6 (314.7 - 533.8)</t>
  </si>
  <si>
    <t>110333.2 (101229.8 - 119417.4)</t>
  </si>
  <si>
    <t>21527.3 (19951.4 - 22956.6)</t>
  </si>
  <si>
    <t>23560 (21365.7 - 25570)</t>
  </si>
  <si>
    <t>123.1 (78 - 192.7)</t>
  </si>
  <si>
    <t>113698.1 (101496.2 - 125204.6)</t>
  </si>
  <si>
    <t>41216.3 (37946.9 - 44066.3)</t>
  </si>
  <si>
    <t>29974.9 (27312.8 - 32565.6)</t>
  </si>
  <si>
    <t>358291.2 (333133.5 - 381299.4)</t>
  </si>
  <si>
    <t>2831091 (2652755.3 - 2989886.2)</t>
  </si>
  <si>
    <t>32529.7 (27097 - 38700.2)</t>
  </si>
  <si>
    <t>67384.4 (49095.7 - 86484.4)</t>
  </si>
  <si>
    <t>45743.1 (37924.7 - 54187.6)</t>
  </si>
  <si>
    <t>99097.8 (84119.2 - 114546.5)</t>
  </si>
  <si>
    <t>15377.1 (13279 - 17539.4)</t>
  </si>
  <si>
    <t>17301.8 (13762.6 - 21771.9)</t>
  </si>
  <si>
    <t>743637.1 (585408.2 - 929198.8)</t>
  </si>
  <si>
    <t>11915 (9357.1 - 15098.2)</t>
  </si>
  <si>
    <t>80569.9 (66295.5 - 96841)</t>
  </si>
  <si>
    <t>25926.4 (18893.6 - 34823.4)</t>
  </si>
  <si>
    <t>56744.9 (43565.6 - 71913.7)</t>
  </si>
  <si>
    <t>116517.2 (91572.6 - 146444.2)</t>
  </si>
  <si>
    <t>64967.9 (50856.2 - 82444.4)</t>
  </si>
  <si>
    <t>133507.5 (108873.6 - 164136.9)</t>
  </si>
  <si>
    <t>212473.6 (173458.8 - 259387.7)</t>
  </si>
  <si>
    <t>33072.3 (25235.2 - 42379.2)</t>
  </si>
  <si>
    <t>13081.4 (10675 - 15950.1)</t>
  </si>
  <si>
    <t>709154.4 (585977.9 - 846722.8)</t>
  </si>
  <si>
    <t>273221.6 (223948.1 - 333461.2)</t>
  </si>
  <si>
    <t>176690.6 (137757.7 - 222904.3)</t>
  </si>
  <si>
    <t>59373.3 (45646.3 - 77497.8)</t>
  </si>
  <si>
    <t>27659.9 (21218.1 - 36013.9)</t>
  </si>
  <si>
    <t>89491.4 (68311.9 - 117562.4)</t>
  </si>
  <si>
    <t>15109.6 (11745.5 - 19172.9)</t>
  </si>
  <si>
    <t>21229.5 (17376.4 - 25943.4)</t>
  </si>
  <si>
    <t>29561.1 (23885.1 - 36018.1)</t>
  </si>
  <si>
    <t>27405.5 (23509.1 - 31628.8)</t>
  </si>
  <si>
    <t>1345629.4 (1140036.5 - 1580080.6)</t>
  </si>
  <si>
    <t>451770.7 (371193.4 - 538851.9)</t>
  </si>
  <si>
    <t>1085.4 (832.2 - 1376.3)</t>
  </si>
  <si>
    <t>90341.9 (85189.3 - 95386.5)</t>
  </si>
  <si>
    <t>161895.4 (152248.1 - 171293.2)</t>
  </si>
  <si>
    <t>9676.9 (8510.7 - 10948.3)</t>
  </si>
  <si>
    <t>85720.2 (79528.3 - 92660.2)</t>
  </si>
  <si>
    <t>49427.3 (45623 - 52943.5)</t>
  </si>
  <si>
    <t>880498.5 (823186.3 - 933999.2)</t>
  </si>
  <si>
    <t>1113621.3 (1051812.9 - 1175462.3)</t>
  </si>
  <si>
    <t>172150.8 (161828.9 - 181875.9)</t>
  </si>
  <si>
    <t>3052.8 (2730.5 - 3381.5)</t>
  </si>
  <si>
    <t>43587.1 (40161 - 46871.4)</t>
  </si>
  <si>
    <t>52636.8 (49094.7 - 55907.4)</t>
  </si>
  <si>
    <t>698987.9 (655515.5 - 728673.3)</t>
  </si>
  <si>
    <t>6212.8 (5474.7 - 7043.6)</t>
  </si>
  <si>
    <t>3978.7 (3523.7 - 4454.7)</t>
  </si>
  <si>
    <t>1206.1 (976.4 - 1446.9)</t>
  </si>
  <si>
    <t>265504.4 (248768.9 - 282080.7)</t>
  </si>
  <si>
    <t>47289.3 (44412.9 - 49790.8)</t>
  </si>
  <si>
    <t>101574.2 (94552.3 - 108229.9)</t>
  </si>
  <si>
    <t>417.3 (268 - 614.2)</t>
  </si>
  <si>
    <t>524286.5 (490479.2 - 553264.5)</t>
  </si>
  <si>
    <t>81137.6 (76255.5 - 85453.6)</t>
  </si>
  <si>
    <t>77858.9 (72281.2 - 82838.1)</t>
  </si>
  <si>
    <t>796107.2 (755725 - 830757)</t>
  </si>
  <si>
    <t>10264399.7 (9715663.6 - 10777355.3)</t>
  </si>
  <si>
    <t>TBL Cancer</t>
  </si>
  <si>
    <t>TBL cancer</t>
  </si>
  <si>
    <t>Total</t>
  </si>
  <si>
    <t>By Sex</t>
  </si>
  <si>
    <t>Category</t>
  </si>
  <si>
    <t>Sub-category</t>
  </si>
  <si>
    <t>Description</t>
  </si>
  <si>
    <t>Source</t>
  </si>
  <si>
    <t>Results by sex: both, female, or male</t>
  </si>
  <si>
    <t>Metric</t>
  </si>
  <si>
    <t>All results are based on DALYs across all age groups (e.g. not age-standardised)</t>
  </si>
  <si>
    <t>Data sources related to the Global Burden of Disease (GBD) studies are for the year 2019</t>
  </si>
  <si>
    <t>Combination code of "Country" and "Sex"</t>
  </si>
  <si>
    <t>Country No 1-53 - no numbers are provided for the country groupings of the European Union and WHO European Region</t>
  </si>
  <si>
    <t>Estimated population for the country based on GBD's estimates of "DALYs" and "DALYs rates"</t>
  </si>
  <si>
    <t>Estimated population by sex (both, female, male) for the country based on GBD's estimates of "DALYs" and "DALYs rates"</t>
  </si>
  <si>
    <t>Population (2019)</t>
  </si>
  <si>
    <t>Estimated GDP for the country based on "Population (2019)" and "GDP per Capita (2019): $Int"</t>
  </si>
  <si>
    <t>Estimated GDP for the country based on "Population (2019)" and "GDP per Capita (2019): $USD"</t>
  </si>
  <si>
    <t>Estimated GDP for the country based on "Population (2019)" and "GDP per Capita (2019): €EUR"</t>
  </si>
  <si>
    <t>DALYs (Means)</t>
  </si>
  <si>
    <t>DALYs rates (Means)</t>
  </si>
  <si>
    <t>Mean total number of DALYs per country grouping based on "DALYs"</t>
  </si>
  <si>
    <t>Mean and 95% Confidence Intervals (95% CIs) for total number of DALYs per country grouping</t>
  </si>
  <si>
    <t>""</t>
  </si>
  <si>
    <t>Mean and 95% Confidence Intervals (95% CIs) for DALYs rates per 100,000 people/country grouping</t>
  </si>
  <si>
    <t>Mean DALYs rates per country grouping based on "DALYs rates"</t>
  </si>
  <si>
    <t>"</t>
  </si>
  <si>
    <t>GDP per capita in international dollars ($Int) for 2019, taken from the WHO Global Health Expenditure Database</t>
  </si>
  <si>
    <t>https://apps.who.int/nha/database</t>
  </si>
  <si>
    <t>GDP per capita in united states dollars ($USD) for 2019, taken from the WHO Global Health Expenditure Database</t>
  </si>
  <si>
    <t>€EUR per $USD</t>
  </si>
  <si>
    <t>Exchange rate for €EUR per $USD for 2019, taken from the WHO Global Health Expenditure Database</t>
  </si>
  <si>
    <t>Estimated GDP per Capita (2019) in €EUR, based on multiplying "GDP per Capita (2019): $USD" and "Exchange 2019: €EUR per $USD"</t>
  </si>
  <si>
    <t>Monetised DALYs based on multiplying "GDP per Capita (2019): $Int" per country grouping and "DALY (Means)" per condition</t>
  </si>
  <si>
    <t>Monetised DALYs rates based on multiplying "GDP per Capita (2019): $Int" per country grouping and "DALYs rates (Means)" per condition</t>
  </si>
  <si>
    <t>Monetised DALYs based on multiplying "GDP per Capita (2019): $USD" per country grouping and "DALY (Means)" per condition</t>
  </si>
  <si>
    <t>Monetised DALYs rates based on multiplying "GDP per Capita (2019): $USD" per country grouping and "DALYs rates (Means)" per condition</t>
  </si>
  <si>
    <t>Monetised DALYs based on multiplying "GDP per Capita (2019): €EUR" per country grouping and "DALY (Means)" per condition</t>
  </si>
  <si>
    <t>Monetised DALYs rates based on multiplying "GDP per Capita (2019): €EUR" per country grouping and "DALYs rates (Means)" per condition</t>
  </si>
  <si>
    <t>National currency name</t>
  </si>
  <si>
    <t>National currency code</t>
  </si>
  <si>
    <t>Exchange rate for National Curreny Unit (NCU) per $USD, , taken from the WHO Global Health Expenditure Database</t>
  </si>
  <si>
    <t>Estimated exchange rate for National Curreny Unit (NCU) per $Int, based on "GDP per Capita (2019): NCU" and "GDP per Capita (2019): $Int"</t>
  </si>
  <si>
    <t>NCU per $USD</t>
  </si>
  <si>
    <t>Estimated GDP per Capita (2019) in NCU, based on "GDP per Capita (2019): $Int" and "Exchange 2019: NCU per $USD"</t>
  </si>
  <si>
    <t>Monetised DALYs based on multiplying "GDP per Capita (2019): NCU" per country grouping and "DALY (Means)" per condition</t>
  </si>
  <si>
    <t>Monetised DALYs rates based on multiplying "GDP per Capita (2019): NCU" per country grouping and "DALYs rates (Means)" per condition</t>
  </si>
  <si>
    <t>Summed value of all "DALYs NCU" estimates across all conditions within that country grouping</t>
  </si>
  <si>
    <t>Summed value of all "DALYs rates NCU" estimates across all conditions within that country grouping</t>
  </si>
  <si>
    <t>Summed value of all "DALYs rates €EUR" estimates across all conditions within that country grouping</t>
  </si>
  <si>
    <t>Summed value of all "DALYs €EUR" estimates across all conditions within that country grouping</t>
  </si>
  <si>
    <t>Summed value of all "DALYs rates $USD" estimates across all conditions within that country grouping</t>
  </si>
  <si>
    <t>Summed value of all "DALYs $USD" estimates across all conditions within that country grouping</t>
  </si>
  <si>
    <t>Summed value of all "DALYs rates $Int" estimates across all conditions within that country grouping</t>
  </si>
  <si>
    <t>Summed value of all "DALYs $Int" estimates across all conditions within that country grouping</t>
  </si>
  <si>
    <t>Summed value of all "DALYs rates (Means)" estimates across all conditions within that country grouping</t>
  </si>
  <si>
    <t>Summed value of all "DALYs (Means)" estimates across all conditions within that country grouping</t>
  </si>
  <si>
    <t>Estimated - see "Description"</t>
  </si>
  <si>
    <t>Additional notes about the figures: the only additional note is that Albania's GDP estimates are based on 2018 figures rather than 2019
PLEASE NOTE: additional calculations were required for the "European Union" and "WHO European Region" calculation - see text box below</t>
  </si>
  <si>
    <t>Albania: Both</t>
  </si>
  <si>
    <t>Andorra: Both</t>
  </si>
  <si>
    <t>Armenia: Both</t>
  </si>
  <si>
    <t>Austria: Both</t>
  </si>
  <si>
    <t>Azerbaijan: Both</t>
  </si>
  <si>
    <t>Belarus: Both</t>
  </si>
  <si>
    <t>Belgium: Both</t>
  </si>
  <si>
    <t>Bosnia and Herzegovina: Both</t>
  </si>
  <si>
    <t>Bulgaria: Both</t>
  </si>
  <si>
    <t>Croatia: Both</t>
  </si>
  <si>
    <t>Cyprus: Both</t>
  </si>
  <si>
    <t>Czech Republic: Both</t>
  </si>
  <si>
    <t>Denmark: Both</t>
  </si>
  <si>
    <t>Estonia: Both</t>
  </si>
  <si>
    <t>Finland: Both</t>
  </si>
  <si>
    <t>France: Both</t>
  </si>
  <si>
    <t>Georgia: Both</t>
  </si>
  <si>
    <t>Germany: Both</t>
  </si>
  <si>
    <t>Greece: Both</t>
  </si>
  <si>
    <t>Hungary: Both</t>
  </si>
  <si>
    <t>Iceland: Both</t>
  </si>
  <si>
    <t>Ireland: Both</t>
  </si>
  <si>
    <t>Israel: Both</t>
  </si>
  <si>
    <t>Italy: Both</t>
  </si>
  <si>
    <t>Kazakhstan: Both</t>
  </si>
  <si>
    <t>Kyrgyzstan: Both</t>
  </si>
  <si>
    <t>Latvia: Both</t>
  </si>
  <si>
    <t>Lithuania: Both</t>
  </si>
  <si>
    <t>Luxembourg: Both</t>
  </si>
  <si>
    <t>Macedonia: Both</t>
  </si>
  <si>
    <t>Malta: Both</t>
  </si>
  <si>
    <t>Moldova: Both</t>
  </si>
  <si>
    <t>Monaco: Both</t>
  </si>
  <si>
    <t>Montenegro: Both</t>
  </si>
  <si>
    <t>Netherlands: Both</t>
  </si>
  <si>
    <t>Norway: Both</t>
  </si>
  <si>
    <t>Poland: Both</t>
  </si>
  <si>
    <t>Portugal: Both</t>
  </si>
  <si>
    <t>Romania: Both</t>
  </si>
  <si>
    <t>Russia: Both</t>
  </si>
  <si>
    <t>San Marino: Both</t>
  </si>
  <si>
    <t>Serbia: Both</t>
  </si>
  <si>
    <t>Slovakia: Both</t>
  </si>
  <si>
    <t>Slovenia: Both</t>
  </si>
  <si>
    <t>Spain: Both</t>
  </si>
  <si>
    <t>Sweden: Both</t>
  </si>
  <si>
    <t>Switzerland: Both</t>
  </si>
  <si>
    <t>Tajikistan: Both</t>
  </si>
  <si>
    <t>Turkey: Both</t>
  </si>
  <si>
    <t>Turkmenistan: Both</t>
  </si>
  <si>
    <t>Ukraine: Both</t>
  </si>
  <si>
    <t>United Kingdom: Both</t>
  </si>
  <si>
    <t>Uzbekistan: Both</t>
  </si>
  <si>
    <t>European Union: Both</t>
  </si>
  <si>
    <t>WHO European Region: Both</t>
  </si>
  <si>
    <t>Albania: Female</t>
  </si>
  <si>
    <t>Andorra: Female</t>
  </si>
  <si>
    <t>Armenia: Female</t>
  </si>
  <si>
    <t>Austria: Female</t>
  </si>
  <si>
    <t>Azerbaijan: Female</t>
  </si>
  <si>
    <t>Belarus: Female</t>
  </si>
  <si>
    <t>Belgium: Female</t>
  </si>
  <si>
    <t>Bosnia and Herzegovina: Female</t>
  </si>
  <si>
    <t>Bulgaria: Female</t>
  </si>
  <si>
    <t>Croatia: Female</t>
  </si>
  <si>
    <t>Cyprus: Female</t>
  </si>
  <si>
    <t>Czech Republic: Female</t>
  </si>
  <si>
    <t>Denmark: Female</t>
  </si>
  <si>
    <t>Estonia: Female</t>
  </si>
  <si>
    <t>Finland: Female</t>
  </si>
  <si>
    <t>France: Female</t>
  </si>
  <si>
    <t>Georgia: Female</t>
  </si>
  <si>
    <t>Germany: Female</t>
  </si>
  <si>
    <t>Greece: Female</t>
  </si>
  <si>
    <t>Hungary: Female</t>
  </si>
  <si>
    <t>Iceland: Female</t>
  </si>
  <si>
    <t>Ireland: Female</t>
  </si>
  <si>
    <t>Israel: Female</t>
  </si>
  <si>
    <t>Italy: Female</t>
  </si>
  <si>
    <t>Kazakhstan: Female</t>
  </si>
  <si>
    <t>Kyrgyzstan: Female</t>
  </si>
  <si>
    <t>Latvia: Female</t>
  </si>
  <si>
    <t>Lithuania: Female</t>
  </si>
  <si>
    <t>Luxembourg: Female</t>
  </si>
  <si>
    <t>Macedonia: Female</t>
  </si>
  <si>
    <t>Malta: Female</t>
  </si>
  <si>
    <t>Moldova: Female</t>
  </si>
  <si>
    <t>Monaco: Female</t>
  </si>
  <si>
    <t>Montenegro: Female</t>
  </si>
  <si>
    <t>Netherlands: Female</t>
  </si>
  <si>
    <t>Norway: Female</t>
  </si>
  <si>
    <t>Poland: Female</t>
  </si>
  <si>
    <t>Portugal: Female</t>
  </si>
  <si>
    <t>Romania: Female</t>
  </si>
  <si>
    <t>Russia: Female</t>
  </si>
  <si>
    <t>San Marino: Female</t>
  </si>
  <si>
    <t>Serbia: Female</t>
  </si>
  <si>
    <t>Slovakia: Female</t>
  </si>
  <si>
    <t>Slovenia: Female</t>
  </si>
  <si>
    <t>Spain: Female</t>
  </si>
  <si>
    <t>Sweden: Female</t>
  </si>
  <si>
    <t>Switzerland: Female</t>
  </si>
  <si>
    <t>Tajikistan: Female</t>
  </si>
  <si>
    <t>Turkey: Female</t>
  </si>
  <si>
    <t>Turkmenistan: Female</t>
  </si>
  <si>
    <t>Ukraine: Female</t>
  </si>
  <si>
    <t>United Kingdom: Female</t>
  </si>
  <si>
    <t>Uzbekistan: Female</t>
  </si>
  <si>
    <t>European Union: Female</t>
  </si>
  <si>
    <t>WHO European Region: Female</t>
  </si>
  <si>
    <t>Albania: Male</t>
  </si>
  <si>
    <t>Andorra: Male</t>
  </si>
  <si>
    <t>Armenia: Male</t>
  </si>
  <si>
    <t>Austria: Male</t>
  </si>
  <si>
    <t>Azerbaijan: Male</t>
  </si>
  <si>
    <t>Belarus: Male</t>
  </si>
  <si>
    <t>Belgium: Male</t>
  </si>
  <si>
    <t>Bosnia and Herzegovina: Male</t>
  </si>
  <si>
    <t>Bulgaria: Male</t>
  </si>
  <si>
    <t>Croatia: Male</t>
  </si>
  <si>
    <t>Cyprus: Male</t>
  </si>
  <si>
    <t>Czech Republic: Male</t>
  </si>
  <si>
    <t>Denmark: Male</t>
  </si>
  <si>
    <t>Estonia: Male</t>
  </si>
  <si>
    <t>Finland: Male</t>
  </si>
  <si>
    <t>France: Male</t>
  </si>
  <si>
    <t>Georgia: Male</t>
  </si>
  <si>
    <t>Germany: Male</t>
  </si>
  <si>
    <t>Greece: Male</t>
  </si>
  <si>
    <t>Hungary: Male</t>
  </si>
  <si>
    <t>Iceland: Male</t>
  </si>
  <si>
    <t>Ireland: Male</t>
  </si>
  <si>
    <t>Israel: Male</t>
  </si>
  <si>
    <t>Italy: Male</t>
  </si>
  <si>
    <t>Kazakhstan: Male</t>
  </si>
  <si>
    <t>Kyrgyzstan: Male</t>
  </si>
  <si>
    <t>Latvia: Male</t>
  </si>
  <si>
    <t>Lithuania: Male</t>
  </si>
  <si>
    <t>Luxembourg: Male</t>
  </si>
  <si>
    <t>Macedonia: Male</t>
  </si>
  <si>
    <t>Malta: Male</t>
  </si>
  <si>
    <t>Moldova: Male</t>
  </si>
  <si>
    <t>Monaco: Male</t>
  </si>
  <si>
    <t>Montenegro: Male</t>
  </si>
  <si>
    <t>Netherlands: Male</t>
  </si>
  <si>
    <t>Norway: Male</t>
  </si>
  <si>
    <t>Poland: Male</t>
  </si>
  <si>
    <t>Portugal: Male</t>
  </si>
  <si>
    <t>Romania: Male</t>
  </si>
  <si>
    <t>Russia: Male</t>
  </si>
  <si>
    <t>San Marino: Male</t>
  </si>
  <si>
    <t>Serbia: Male</t>
  </si>
  <si>
    <t>Slovakia: Male</t>
  </si>
  <si>
    <t>Slovenia: Male</t>
  </si>
  <si>
    <t>Spain: Male</t>
  </si>
  <si>
    <t>Sweden: Male</t>
  </si>
  <si>
    <t>Switzerland: Male</t>
  </si>
  <si>
    <t>Tajikistan: Male</t>
  </si>
  <si>
    <t>Turkey: Male</t>
  </si>
  <si>
    <t>Turkmenistan: Male</t>
  </si>
  <si>
    <t>Ukraine: Male</t>
  </si>
  <si>
    <t>United Kingdom: Male</t>
  </si>
  <si>
    <t>Uzbekistan: Male</t>
  </si>
  <si>
    <t>European Union: Male</t>
  </si>
  <si>
    <t>WHO European Region: Male</t>
  </si>
  <si>
    <t>Same as "Country" unless an alternative name has been specified for the country</t>
  </si>
  <si>
    <t>53 WHO European Region countries listed, then a grouping for the European Union and WHO European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</si>
</sst>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0"/>
    <numFmt numFmtId="165" formatCode="[$$-409]#,##0.00"/>
    <numFmt numFmtId="166" formatCode="#,##0.0"/>
    <numFmt numFmtId="167" formatCode="0.0"/>
    <numFmt numFmtId="168" formatCode="0.0000"/>
    <numFmt numFmtId="169" formatCode="[$€-2]\ #,##0"/>
    <numFmt numFmtId="170" formatCode="[$$-540A]#,##0"/>
  </numFmts>
  <fonts count="12"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sz val="11"/>
      <color rgb="FF000000"/>
      <name val="Calibri"/>
      <family val="2"/>
      <scheme val="minor"/>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rgb="FF00B0F0"/>
        <bgColor indexed="64"/>
      </patternFill>
    </fill>
  </fills>
  <borders count="1">
    <border>
      <left/>
      <right/>
      <top/>
      <bottom/>
      <diagonal/>
    </border>
  </borders>
  <cellStyleXfs count="5">
    <xf numFmtId="0" fontId="0" fillId="0" borderId="0"/>
    <xf numFmtId="0" fontId="5" fillId="0" borderId="0"/>
    <xf numFmtId="0" fontId="7" fillId="0" borderId="0"/>
    <xf numFmtId="0" fontId="4" fillId="0" borderId="0"/>
    <xf numFmtId="0" fontId="10" fillId="0" borderId="0" applyNumberFormat="0" applyFill="0" applyBorder="0" applyAlignment="0" applyProtection="0"/>
  </cellStyleXfs>
  <cellXfs count="73">
    <xf numFmtId="0" fontId="0" fillId="0" borderId="0" xfId="0"/>
    <xf numFmtId="0" fontId="5" fillId="0" borderId="0" xfId="1"/>
    <xf numFmtId="0" fontId="6" fillId="0" borderId="0" xfId="1" applyFont="1"/>
    <xf numFmtId="0" fontId="6" fillId="0" borderId="0" xfId="1" applyFont="1" applyAlignment="1">
      <alignment horizontal="center"/>
    </xf>
    <xf numFmtId="0" fontId="6" fillId="2" borderId="0" xfId="1" applyFont="1" applyFill="1" applyAlignment="1">
      <alignment horizontal="center"/>
    </xf>
    <xf numFmtId="0" fontId="5" fillId="2" borderId="0" xfId="1" applyFill="1" applyAlignment="1">
      <alignment horizontal="center"/>
    </xf>
    <xf numFmtId="0" fontId="8" fillId="0" borderId="0" xfId="1" applyFont="1"/>
    <xf numFmtId="0" fontId="5" fillId="0" borderId="0" xfId="1" applyAlignment="1">
      <alignment horizontal="center"/>
    </xf>
    <xf numFmtId="164" fontId="5" fillId="0" borderId="0" xfId="1" applyNumberFormat="1" applyAlignment="1">
      <alignment horizontal="center"/>
    </xf>
    <xf numFmtId="165" fontId="5" fillId="0" borderId="0" xfId="1" applyNumberFormat="1"/>
    <xf numFmtId="0" fontId="5" fillId="4" borderId="0" xfId="1" applyFill="1"/>
    <xf numFmtId="0" fontId="8" fillId="3" borderId="0" xfId="1" applyFont="1" applyFill="1"/>
    <xf numFmtId="0" fontId="0" fillId="2" borderId="0" xfId="0" applyFill="1"/>
    <xf numFmtId="0" fontId="9" fillId="0" borderId="0" xfId="0" applyFont="1"/>
    <xf numFmtId="165" fontId="5" fillId="0" borderId="0" xfId="1" applyNumberFormat="1" applyAlignment="1">
      <alignment horizontal="center"/>
    </xf>
    <xf numFmtId="3" fontId="5" fillId="0" borderId="0" xfId="1" applyNumberFormat="1" applyAlignment="1">
      <alignment horizontal="center"/>
    </xf>
    <xf numFmtId="0" fontId="3" fillId="0" borderId="0" xfId="1" applyFont="1"/>
    <xf numFmtId="0" fontId="3" fillId="0" borderId="0" xfId="0" applyFont="1"/>
    <xf numFmtId="0" fontId="0" fillId="5" borderId="0" xfId="0" applyFill="1"/>
    <xf numFmtId="0" fontId="5" fillId="5" borderId="0" xfId="1" applyFill="1" applyAlignment="1">
      <alignment horizontal="center"/>
    </xf>
    <xf numFmtId="164" fontId="5" fillId="5" borderId="0" xfId="1" applyNumberFormat="1" applyFill="1" applyAlignment="1">
      <alignment horizontal="center"/>
    </xf>
    <xf numFmtId="0" fontId="5" fillId="5" borderId="0" xfId="1" applyFill="1"/>
    <xf numFmtId="0" fontId="3" fillId="5" borderId="0" xfId="1" applyFont="1" applyFill="1"/>
    <xf numFmtId="168" fontId="5" fillId="0" borderId="0" xfId="1" applyNumberFormat="1" applyAlignment="1">
      <alignment horizontal="center"/>
    </xf>
    <xf numFmtId="169" fontId="5" fillId="0" borderId="0" xfId="1" applyNumberFormat="1" applyAlignment="1">
      <alignment horizontal="center"/>
    </xf>
    <xf numFmtId="0" fontId="8" fillId="5" borderId="0" xfId="1" applyFont="1" applyFill="1"/>
    <xf numFmtId="164" fontId="2" fillId="5" borderId="0" xfId="1" applyNumberFormat="1" applyFont="1" applyFill="1" applyAlignment="1">
      <alignment horizontal="center"/>
    </xf>
    <xf numFmtId="168" fontId="5" fillId="5" borderId="0" xfId="1" applyNumberFormat="1" applyFill="1" applyAlignment="1">
      <alignment horizontal="center"/>
    </xf>
    <xf numFmtId="169" fontId="5" fillId="5" borderId="0" xfId="1" applyNumberFormat="1" applyFill="1" applyAlignment="1">
      <alignment horizontal="center"/>
    </xf>
    <xf numFmtId="2" fontId="3" fillId="0" borderId="0" xfId="0" applyNumberFormat="1" applyFont="1" applyAlignment="1">
      <alignment horizontal="center"/>
    </xf>
    <xf numFmtId="0" fontId="3" fillId="0" borderId="0" xfId="1" applyFont="1" applyAlignment="1">
      <alignment horizontal="center"/>
    </xf>
    <xf numFmtId="166" fontId="6" fillId="0" borderId="0" xfId="1" applyNumberFormat="1" applyFont="1" applyAlignment="1">
      <alignment horizontal="center"/>
    </xf>
    <xf numFmtId="166" fontId="5" fillId="0" borderId="0" xfId="1" applyNumberFormat="1" applyAlignment="1">
      <alignment horizontal="center"/>
    </xf>
    <xf numFmtId="166" fontId="5" fillId="5" borderId="0" xfId="1" applyNumberFormat="1" applyFill="1" applyAlignment="1">
      <alignment horizontal="center"/>
    </xf>
    <xf numFmtId="0" fontId="9" fillId="0" borderId="0" xfId="0" applyFont="1" applyAlignment="1">
      <alignment horizontal="center"/>
    </xf>
    <xf numFmtId="0" fontId="0" fillId="0" borderId="0" xfId="0" applyAlignment="1">
      <alignment horizontal="center"/>
    </xf>
    <xf numFmtId="0" fontId="0" fillId="5" borderId="0" xfId="0" applyFill="1" applyAlignment="1">
      <alignment horizontal="center"/>
    </xf>
    <xf numFmtId="167" fontId="0" fillId="5" borderId="0" xfId="0" applyNumberFormat="1" applyFill="1" applyAlignment="1">
      <alignment horizontal="center"/>
    </xf>
    <xf numFmtId="1" fontId="5" fillId="0" borderId="0" xfId="1" applyNumberFormat="1" applyAlignment="1">
      <alignment horizontal="center"/>
    </xf>
    <xf numFmtId="3" fontId="8" fillId="0" borderId="0" xfId="1" applyNumberFormat="1" applyFont="1" applyAlignment="1">
      <alignment horizontal="center"/>
    </xf>
    <xf numFmtId="164" fontId="8" fillId="0" borderId="0" xfId="1" applyNumberFormat="1" applyFont="1" applyAlignment="1">
      <alignment horizontal="center"/>
    </xf>
    <xf numFmtId="3" fontId="8" fillId="5" borderId="0" xfId="1" applyNumberFormat="1" applyFont="1" applyFill="1" applyAlignment="1">
      <alignment horizontal="center"/>
    </xf>
    <xf numFmtId="164" fontId="6" fillId="0" borderId="0" xfId="1" applyNumberFormat="1" applyFont="1" applyAlignment="1">
      <alignment horizontal="center"/>
    </xf>
    <xf numFmtId="164" fontId="8" fillId="5" borderId="0" xfId="1" applyNumberFormat="1" applyFont="1" applyFill="1" applyAlignment="1">
      <alignment horizontal="center"/>
    </xf>
    <xf numFmtId="167" fontId="5" fillId="5" borderId="0" xfId="1" applyNumberFormat="1" applyFill="1" applyAlignment="1">
      <alignment horizontal="center"/>
    </xf>
    <xf numFmtId="0" fontId="6" fillId="2" borderId="0" xfId="1" applyFont="1" applyFill="1" applyAlignment="1">
      <alignment vertical="center"/>
    </xf>
    <xf numFmtId="0" fontId="9" fillId="2" borderId="0" xfId="0" applyFont="1" applyFill="1"/>
    <xf numFmtId="0" fontId="0" fillId="0" borderId="0" xfId="0" applyAlignment="1">
      <alignment horizontal="left"/>
    </xf>
    <xf numFmtId="0" fontId="0" fillId="5" borderId="0" xfId="0" applyFill="1" applyAlignment="1">
      <alignment horizontal="left"/>
    </xf>
    <xf numFmtId="167" fontId="5" fillId="0" borderId="0" xfId="1" applyNumberFormat="1" applyAlignment="1">
      <alignment horizontal="center"/>
    </xf>
    <xf numFmtId="164" fontId="5" fillId="6" borderId="0" xfId="1" applyNumberFormat="1" applyFill="1" applyAlignment="1">
      <alignment horizontal="center"/>
    </xf>
    <xf numFmtId="167" fontId="5" fillId="6" borderId="0" xfId="1" applyNumberFormat="1" applyFill="1" applyAlignment="1">
      <alignment horizontal="center"/>
    </xf>
    <xf numFmtId="166" fontId="5" fillId="6" borderId="0" xfId="1" applyNumberFormat="1" applyFill="1" applyAlignment="1">
      <alignment horizontal="center"/>
    </xf>
    <xf numFmtId="169" fontId="5" fillId="6" borderId="0" xfId="1" applyNumberFormat="1" applyFill="1" applyAlignment="1">
      <alignment horizontal="center"/>
    </xf>
    <xf numFmtId="169" fontId="8" fillId="0" borderId="0" xfId="1" applyNumberFormat="1" applyFont="1" applyAlignment="1">
      <alignment horizontal="center"/>
    </xf>
    <xf numFmtId="169" fontId="8" fillId="5" borderId="0" xfId="1" applyNumberFormat="1" applyFont="1" applyFill="1" applyAlignment="1">
      <alignment horizontal="center"/>
    </xf>
    <xf numFmtId="0" fontId="9" fillId="0" borderId="0" xfId="0" applyFont="1" applyAlignment="1">
      <alignment vertical="center"/>
    </xf>
    <xf numFmtId="0" fontId="0" fillId="0" borderId="0" xfId="0" applyAlignment="1">
      <alignment vertical="center"/>
    </xf>
    <xf numFmtId="0" fontId="1" fillId="0" borderId="0" xfId="1" applyFont="1" applyAlignment="1">
      <alignment vertical="center"/>
    </xf>
    <xf numFmtId="0" fontId="0" fillId="2" borderId="0" xfId="0" applyFill="1" applyAlignment="1">
      <alignment vertical="center"/>
    </xf>
    <xf numFmtId="164" fontId="1" fillId="0" borderId="0" xfId="1" applyNumberFormat="1" applyFont="1" applyAlignment="1">
      <alignment vertical="center"/>
    </xf>
    <xf numFmtId="166" fontId="1" fillId="0" borderId="0" xfId="1" applyNumberFormat="1" applyFont="1" applyAlignment="1">
      <alignment vertical="center"/>
    </xf>
    <xf numFmtId="0" fontId="1" fillId="2" borderId="0" xfId="1" applyFont="1" applyFill="1" applyAlignment="1">
      <alignment vertical="center"/>
    </xf>
    <xf numFmtId="170" fontId="8" fillId="5" borderId="0" xfId="1" applyNumberFormat="1" applyFont="1" applyFill="1" applyAlignment="1">
      <alignment horizontal="center"/>
    </xf>
    <xf numFmtId="0" fontId="10" fillId="0" borderId="0" xfId="4"/>
    <xf numFmtId="0" fontId="0" fillId="0" borderId="0" xfId="0" applyAlignment="1">
      <alignment vertical="top" wrapText="1"/>
    </xf>
    <xf numFmtId="0" fontId="9" fillId="0" borderId="0" xfId="0" applyFont="1" applyAlignment="1">
      <alignment horizontal="center"/>
    </xf>
    <xf numFmtId="0" fontId="0" fillId="0" borderId="0" xfId="0" applyAlignment="1">
      <alignment horizontal="center"/>
    </xf>
    <xf numFmtId="166" fontId="6" fillId="0" borderId="0" xfId="1" applyNumberFormat="1" applyFont="1" applyAlignment="1">
      <alignment horizontal="center"/>
    </xf>
    <xf numFmtId="0" fontId="6" fillId="0" borderId="0" xfId="1" applyFont="1" applyAlignment="1">
      <alignment horizontal="center"/>
    </xf>
    <xf numFmtId="166" fontId="1" fillId="0" borderId="0" xfId="1" applyNumberFormat="1" applyFont="1" applyAlignment="1">
      <alignment vertical="center"/>
    </xf>
    <xf numFmtId="0" fontId="0" fillId="0" borderId="0" xfId="0" applyAlignment="1">
      <alignment vertical="center"/>
    </xf>
    <xf numFmtId="0" fontId="1" fillId="0" borderId="0" xfId="1" applyFont="1" applyAlignment="1">
      <alignment vertical="center"/>
    </xf>
  </cellXfs>
  <cellStyles count="5">
    <cellStyle name="Hyperlink" xfId="4" builtinId="8"/>
    <cellStyle name="Normal" xfId="0" builtinId="0"/>
    <cellStyle name="Normal 2" xfId="1" xr:uid="{00000000-0005-0000-0000-000003000000}"/>
    <cellStyle name="Normal 2 2" xfId="2" xr:uid="{00000000-0005-0000-0000-00000400000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xdr:colOff>
      <xdr:row>122</xdr:row>
      <xdr:rowOff>152400</xdr:rowOff>
    </xdr:from>
    <xdr:to>
      <xdr:col>4</xdr:col>
      <xdr:colOff>22860</xdr:colOff>
      <xdr:row>136</xdr:row>
      <xdr:rowOff>30480</xdr:rowOff>
    </xdr:to>
    <xdr:sp macro="" textlink="">
      <xdr:nvSpPr>
        <xdr:cNvPr id="2" name="TextBox 1">
          <a:extLst>
            <a:ext uri="{FF2B5EF4-FFF2-40B4-BE49-F238E27FC236}">
              <a16:creationId xmlns:a16="http://schemas.microsoft.com/office/drawing/2014/main" id="{5E429B7B-C7DA-180F-CE37-50717E3A9A46}"/>
            </a:ext>
          </a:extLst>
        </xdr:cNvPr>
        <xdr:cNvSpPr txBox="1"/>
      </xdr:nvSpPr>
      <xdr:spPr>
        <a:xfrm>
          <a:off x="22860" y="22707600"/>
          <a:ext cx="12489180" cy="243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baseline="0"/>
            <a:t>WHO European Region and </a:t>
          </a:r>
          <a:r>
            <a:rPr lang="en-GB" sz="1100" b="1">
              <a:solidFill>
                <a:schemeClr val="dk1"/>
              </a:solidFill>
              <a:effectLst/>
              <a:latin typeface="+mn-lt"/>
              <a:ea typeface="+mn-ea"/>
              <a:cs typeface="+mn-cs"/>
            </a:rPr>
            <a:t>European</a:t>
          </a:r>
          <a:r>
            <a:rPr lang="en-GB" sz="1100" b="1" baseline="0">
              <a:solidFill>
                <a:schemeClr val="dk1"/>
              </a:solidFill>
              <a:effectLst/>
              <a:latin typeface="+mn-lt"/>
              <a:ea typeface="+mn-ea"/>
              <a:cs typeface="+mn-cs"/>
            </a:rPr>
            <a:t> Union </a:t>
          </a:r>
          <a:r>
            <a:rPr lang="en-GB" sz="1100" b="1" baseline="0"/>
            <a:t>estimates: extra detail</a:t>
          </a:r>
        </a:p>
        <a:p>
          <a:r>
            <a:rPr lang="en-GB" sz="1100" b="0" baseline="0"/>
            <a:t>Extra calculations were made to estimate monetised DALYs and DALYs rates for the WHO European Region and European Union groupings. Although these extra calculations are provided within the Excel Tab "DALY Societal Value", we provide some extra detail here:</a:t>
          </a:r>
        </a:p>
        <a:p>
          <a:endParaRPr lang="en-GB" sz="1100" b="0" baseline="0"/>
        </a:p>
        <a:p>
          <a:r>
            <a:rPr lang="en-GB" sz="1100" b="1" baseline="0"/>
            <a:t>WHO European Region: </a:t>
          </a:r>
          <a:r>
            <a:rPr lang="en-GB" sz="1100" b="0" baseline="0"/>
            <a:t>DALYs and DALYs rates estimates for the WHO European Region were extracted from the GBD 2019 database; however, GDP per capita for the WHO European Region was not available within the WHO Global Health Expenditure Database. Therefore, we estimated the GDP per capita for the WHO European Region by estimating the total GDP and Population for the WHO European Region based on the associated figures we had for each country within the WHO European Region. Please note, you can not add up the monetised DALYs across countries to estimate the monetised DALYs for a combination of countries (you can sum up across conditions, but not countries) because it is assumed each country values the DALY equal to its own GDP per capita which is different across countries; rather, you have to estimate the GDP per capita for that combination of country groupings and use that to estimate the associated monetised DALYs - examples of how to do this are presented in the Excel sheet for the country grouping of WHO European Region and European Union.</a:t>
          </a:r>
        </a:p>
        <a:p>
          <a:endParaRPr lang="en-GB" sz="1100" b="0" baseline="0"/>
        </a:p>
        <a:p>
          <a:r>
            <a:rPr lang="en-GB" sz="1100" b="1" baseline="0"/>
            <a:t>European Union: </a:t>
          </a:r>
          <a:r>
            <a:rPr lang="en-GB" sz="1100" b="0" baseline="0"/>
            <a:t>all figures for the European Union, including DALYs, DALYs rates, and GDP per capita, are all estimated based on the figures available for the countries within the European Union. Therefore, please use the European Union calculations in the Excel Tab "DALY Societal Value" as an example of how to estimate the necessary figures for any combination of countries of interest.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apps.who.int/nha/database" TargetMode="External"/><Relationship Id="rId2" Type="http://schemas.openxmlformats.org/officeDocument/2006/relationships/hyperlink" Target="https://apps.who.int/nha/database" TargetMode="External"/><Relationship Id="rId1" Type="http://schemas.openxmlformats.org/officeDocument/2006/relationships/hyperlink" Target="https://apps.who.int/nha/database" TargetMode="External"/><Relationship Id="rId5" Type="http://schemas.openxmlformats.org/officeDocument/2006/relationships/drawing" Target="../drawings/drawing1.xml"/><Relationship Id="rId4" Type="http://schemas.openxmlformats.org/officeDocument/2006/relationships/hyperlink" Target="https://apps.who.int/nha/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0D7DA-FC16-4EEF-B1B7-40A0A4057708}">
  <dimension ref="A1:EL171"/>
  <sheetViews>
    <sheetView tabSelected="1" zoomScale="90" zoomScaleNormal="90" workbookViewId="0">
      <pane xSplit="2" ySplit="2" topLeftCell="CJ3" activePane="bottomRight" state="frozen"/>
      <selection pane="topRight" activeCell="C1" sqref="C1"/>
      <selection pane="bottomLeft" activeCell="A3" sqref="A3"/>
      <selection pane="bottomRight" activeCell="CN84" sqref="CN84"/>
    </sheetView>
  </sheetViews>
  <sheetFormatPr defaultRowHeight="14.4" x14ac:dyDescent="0.3"/>
  <cols>
    <col min="1" max="1" width="9" customWidth="1"/>
    <col min="2" max="2" width="12.6640625" customWidth="1"/>
    <col min="5" max="5" width="18.6640625" customWidth="1"/>
    <col min="6" max="6" width="21.6640625" style="47" customWidth="1"/>
    <col min="7" max="14" width="21.44140625" style="47" customWidth="1"/>
    <col min="15" max="15" width="17.33203125" style="47" customWidth="1"/>
    <col min="16" max="16" width="20.44140625" style="47" customWidth="1"/>
    <col min="17" max="17" width="16.88671875" style="47" customWidth="1"/>
    <col min="18" max="19" width="15.33203125" style="47" customWidth="1"/>
    <col min="20" max="20" width="5" style="12" customWidth="1"/>
    <col min="21" max="21" width="11.77734375" style="35" customWidth="1"/>
    <col min="22" max="22" width="14.77734375" style="1" customWidth="1"/>
    <col min="23" max="23" width="21.21875" style="7" customWidth="1"/>
    <col min="24" max="24" width="16.109375" style="7" customWidth="1"/>
    <col min="25" max="25" width="21.77734375" style="7" customWidth="1"/>
    <col min="26" max="26" width="20.44140625" style="8" customWidth="1"/>
    <col min="27" max="27" width="20.44140625" style="24" customWidth="1"/>
    <col min="28" max="28" width="12.5546875" style="32" customWidth="1"/>
    <col min="29" max="34" width="10.5546875" style="7" customWidth="1"/>
    <col min="35" max="35" width="14.109375" style="7" customWidth="1"/>
    <col min="36" max="43" width="10.5546875" style="7" customWidth="1"/>
    <col min="44" max="44" width="4.33203125" style="5" customWidth="1"/>
    <col min="45" max="45" width="26.5546875" style="7" customWidth="1"/>
    <col min="46" max="46" width="15.6640625" style="7" customWidth="1"/>
    <col min="47" max="47" width="17.44140625" style="7" customWidth="1"/>
    <col min="48" max="48" width="15.6640625" style="7" customWidth="1"/>
    <col min="49" max="49" width="17.77734375" style="7" customWidth="1"/>
    <col min="50" max="51" width="15.6640625" style="7" customWidth="1"/>
    <col min="52" max="52" width="17.77734375" style="7" customWidth="1"/>
    <col min="53" max="53" width="19.21875" style="7" customWidth="1"/>
    <col min="54" max="61" width="14.5546875" style="7" customWidth="1"/>
    <col min="62" max="62" width="6" style="5" customWidth="1"/>
    <col min="63" max="63" width="24.6640625" style="7" customWidth="1"/>
    <col min="64" max="64" width="16" style="8" customWidth="1"/>
    <col min="65" max="65" width="17.21875" style="8" customWidth="1"/>
    <col min="66" max="66" width="16" style="8" customWidth="1"/>
    <col min="67" max="67" width="17.109375" style="8" customWidth="1"/>
    <col min="68" max="69" width="16" style="8" customWidth="1"/>
    <col min="70" max="71" width="18.33203125" style="8" customWidth="1"/>
    <col min="72" max="78" width="14.21875" style="8" customWidth="1"/>
    <col min="79" max="79" width="15.6640625" style="8" customWidth="1"/>
    <col min="80" max="80" width="5.44140625" style="5" customWidth="1"/>
    <col min="81" max="81" width="14.6640625" style="7" customWidth="1"/>
    <col min="82" max="82" width="20.44140625" style="7" customWidth="1"/>
    <col min="83" max="83" width="16.109375" style="7" customWidth="1"/>
    <col min="84" max="84" width="18.21875" style="7" customWidth="1"/>
    <col min="85" max="85" width="16.109375" style="7" customWidth="1"/>
    <col min="86" max="86" width="17.6640625" style="7" customWidth="1"/>
    <col min="87" max="88" width="16.109375" style="7" customWidth="1"/>
    <col min="89" max="90" width="17.88671875" style="7" customWidth="1"/>
    <col min="91" max="98" width="14.5546875" style="7" customWidth="1"/>
    <col min="99" max="99" width="4.33203125" style="5" customWidth="1"/>
    <col min="100" max="100" width="15.6640625" style="16" customWidth="1"/>
    <col min="101" max="101" width="8.88671875" style="16"/>
    <col min="102" max="102" width="12.33203125" style="16" customWidth="1"/>
    <col min="103" max="103" width="13.6640625" style="30" customWidth="1"/>
    <col min="104" max="104" width="21.21875" style="15" customWidth="1"/>
    <col min="105" max="105" width="18" style="15" customWidth="1"/>
    <col min="106" max="106" width="18.6640625" style="15" customWidth="1"/>
    <col min="107" max="107" width="16.21875" style="15" customWidth="1"/>
    <col min="108" max="108" width="19.77734375" style="15" customWidth="1"/>
    <col min="109" max="109" width="16.21875" style="15" customWidth="1"/>
    <col min="110" max="111" width="17.77734375" style="15" customWidth="1"/>
    <col min="112" max="112" width="19.21875" style="15" customWidth="1"/>
    <col min="113" max="115" width="13.5546875" style="15" customWidth="1"/>
    <col min="116" max="116" width="15.33203125" style="15" customWidth="1"/>
    <col min="117" max="118" width="13.5546875" style="15" customWidth="1"/>
    <col min="119" max="120" width="14.77734375" style="15" customWidth="1"/>
    <col min="121" max="121" width="28.5546875" style="1" customWidth="1"/>
    <col min="125" max="16384" width="8.88671875" style="1"/>
  </cols>
  <sheetData>
    <row r="1" spans="1:125" x14ac:dyDescent="0.3">
      <c r="A1" s="13" t="s">
        <v>2</v>
      </c>
      <c r="B1" s="13" t="s">
        <v>1</v>
      </c>
      <c r="C1" s="13" t="s">
        <v>3</v>
      </c>
      <c r="D1" s="13" t="s">
        <v>0</v>
      </c>
      <c r="E1" s="13" t="s">
        <v>458</v>
      </c>
      <c r="F1" s="66" t="s">
        <v>796</v>
      </c>
      <c r="G1" s="66"/>
      <c r="H1" s="67"/>
      <c r="I1" s="67"/>
      <c r="J1" s="67"/>
      <c r="K1" s="67"/>
      <c r="L1" s="67"/>
      <c r="M1" s="66" t="s">
        <v>797</v>
      </c>
      <c r="N1" s="66"/>
      <c r="O1" s="67"/>
      <c r="P1" s="67"/>
      <c r="Q1" s="67"/>
      <c r="R1" s="67"/>
      <c r="S1" s="67"/>
      <c r="T1" s="46" t="s">
        <v>464</v>
      </c>
      <c r="U1" s="34" t="s">
        <v>460</v>
      </c>
      <c r="V1" s="2" t="s">
        <v>1</v>
      </c>
      <c r="W1" s="69" t="s">
        <v>2436</v>
      </c>
      <c r="X1" s="67"/>
      <c r="Y1" s="69" t="s">
        <v>792</v>
      </c>
      <c r="Z1" s="66"/>
      <c r="AA1" s="67"/>
      <c r="AB1" s="68" t="s">
        <v>2440</v>
      </c>
      <c r="AC1" s="66"/>
      <c r="AD1" s="67"/>
      <c r="AE1" s="67"/>
      <c r="AF1" s="67"/>
      <c r="AG1" s="67"/>
      <c r="AH1" s="67"/>
      <c r="AI1" s="67"/>
      <c r="AJ1" s="69" t="s">
        <v>2441</v>
      </c>
      <c r="AK1" s="66"/>
      <c r="AL1" s="67"/>
      <c r="AM1" s="67"/>
      <c r="AN1" s="67"/>
      <c r="AO1" s="67"/>
      <c r="AP1" s="67"/>
      <c r="AQ1" s="67"/>
      <c r="AR1" s="4" t="s">
        <v>462</v>
      </c>
      <c r="AS1" s="3" t="s">
        <v>799</v>
      </c>
      <c r="AT1" s="68" t="str">
        <f>"DALYs "&amp;AS2</f>
        <v>DALYs $Int</v>
      </c>
      <c r="AU1" s="66"/>
      <c r="AV1" s="67"/>
      <c r="AW1" s="67"/>
      <c r="AX1" s="67"/>
      <c r="AY1" s="67"/>
      <c r="AZ1" s="67"/>
      <c r="BA1" s="67"/>
      <c r="BB1" s="68" t="str">
        <f>"DALYs rates "&amp;AS2</f>
        <v>DALYs rates $Int</v>
      </c>
      <c r="BC1" s="66"/>
      <c r="BD1" s="67"/>
      <c r="BE1" s="67"/>
      <c r="BF1" s="67"/>
      <c r="BG1" s="67"/>
      <c r="BH1" s="67"/>
      <c r="BI1" s="67"/>
      <c r="BJ1" s="45" t="s">
        <v>794</v>
      </c>
      <c r="BK1" s="3" t="s">
        <v>799</v>
      </c>
      <c r="BL1" s="68" t="str">
        <f>"DALYs "&amp;BK2</f>
        <v>DALYs $USD</v>
      </c>
      <c r="BM1" s="66"/>
      <c r="BN1" s="67"/>
      <c r="BO1" s="67"/>
      <c r="BP1" s="67"/>
      <c r="BQ1" s="67"/>
      <c r="BR1" s="67"/>
      <c r="BS1" s="67"/>
      <c r="BT1" s="68" t="str">
        <f>"DALYs rates "&amp;BK2</f>
        <v>DALYs rates $USD</v>
      </c>
      <c r="BU1" s="66"/>
      <c r="BV1" s="67"/>
      <c r="BW1" s="67"/>
      <c r="BX1" s="67"/>
      <c r="BY1" s="67"/>
      <c r="BZ1" s="67"/>
      <c r="CA1" s="67"/>
      <c r="CB1" s="4" t="s">
        <v>795</v>
      </c>
      <c r="CC1" s="2" t="s">
        <v>800</v>
      </c>
      <c r="CD1" s="3" t="s">
        <v>799</v>
      </c>
      <c r="CE1" s="68" t="str">
        <f>"DALYs "&amp;CD2</f>
        <v>DALYs €EUR</v>
      </c>
      <c r="CF1" s="66"/>
      <c r="CG1" s="67"/>
      <c r="CH1" s="67"/>
      <c r="CI1" s="67"/>
      <c r="CJ1" s="67"/>
      <c r="CK1" s="67"/>
      <c r="CL1" s="67"/>
      <c r="CM1" s="68" t="str">
        <f>"DALYs rates "&amp;CD2</f>
        <v>DALYs rates €EUR</v>
      </c>
      <c r="CN1" s="66"/>
      <c r="CO1" s="67"/>
      <c r="CP1" s="67"/>
      <c r="CQ1" s="67"/>
      <c r="CR1" s="67"/>
      <c r="CS1" s="67"/>
      <c r="CT1" s="67"/>
      <c r="CU1" s="4" t="s">
        <v>463</v>
      </c>
      <c r="CV1" s="2" t="s">
        <v>395</v>
      </c>
      <c r="CW1" s="2" t="s">
        <v>416</v>
      </c>
      <c r="CX1" s="69" t="s">
        <v>800</v>
      </c>
      <c r="CY1" s="66"/>
      <c r="CZ1" s="3" t="s">
        <v>799</v>
      </c>
      <c r="DA1" s="68" t="str">
        <f>"DALYs "&amp;CZ2</f>
        <v>DALYs NCU</v>
      </c>
      <c r="DB1" s="66"/>
      <c r="DC1" s="67"/>
      <c r="DD1" s="67"/>
      <c r="DE1" s="67"/>
      <c r="DF1" s="67"/>
      <c r="DG1" s="67"/>
      <c r="DH1" s="67"/>
      <c r="DI1" s="68" t="str">
        <f>"DALYs rates "&amp;CZ2</f>
        <v>DALYs rates NCU</v>
      </c>
      <c r="DJ1" s="66"/>
      <c r="DK1" s="67"/>
      <c r="DL1" s="67"/>
      <c r="DM1" s="67"/>
      <c r="DN1" s="67"/>
      <c r="DO1" s="67"/>
      <c r="DP1" s="67"/>
      <c r="DQ1" s="3" t="s">
        <v>393</v>
      </c>
    </row>
    <row r="2" spans="1:125" x14ac:dyDescent="0.3">
      <c r="A2" s="1"/>
      <c r="B2" s="1"/>
      <c r="C2" s="1"/>
      <c r="D2" s="1"/>
      <c r="E2" s="1"/>
      <c r="F2" s="3" t="s">
        <v>4</v>
      </c>
      <c r="G2" s="34" t="s">
        <v>798</v>
      </c>
      <c r="H2" s="34" t="s">
        <v>1127</v>
      </c>
      <c r="I2" s="34" t="s">
        <v>1453</v>
      </c>
      <c r="J2" s="34" t="s">
        <v>1454</v>
      </c>
      <c r="K2" s="34" t="s">
        <v>2095</v>
      </c>
      <c r="L2" s="34" t="s">
        <v>2420</v>
      </c>
      <c r="M2" s="3" t="s">
        <v>4</v>
      </c>
      <c r="N2" s="34" t="s">
        <v>798</v>
      </c>
      <c r="O2" s="34" t="s">
        <v>1127</v>
      </c>
      <c r="P2" s="34" t="s">
        <v>1453</v>
      </c>
      <c r="Q2" s="34" t="s">
        <v>1454</v>
      </c>
      <c r="R2" s="34" t="s">
        <v>2095</v>
      </c>
      <c r="S2" s="34" t="s">
        <v>2420</v>
      </c>
      <c r="T2" s="46" t="s">
        <v>464</v>
      </c>
      <c r="U2" s="1"/>
      <c r="W2" s="3" t="s">
        <v>2422</v>
      </c>
      <c r="X2" s="3" t="s">
        <v>2423</v>
      </c>
      <c r="Y2" s="3" t="s">
        <v>462</v>
      </c>
      <c r="Z2" s="42" t="s">
        <v>793</v>
      </c>
      <c r="AA2" s="3" t="s">
        <v>795</v>
      </c>
      <c r="AB2" s="3" t="s">
        <v>4</v>
      </c>
      <c r="AC2" s="31" t="s">
        <v>798</v>
      </c>
      <c r="AD2" s="31" t="s">
        <v>1127</v>
      </c>
      <c r="AE2" s="31" t="s">
        <v>1453</v>
      </c>
      <c r="AF2" s="31" t="s">
        <v>1773</v>
      </c>
      <c r="AG2" s="31" t="s">
        <v>2095</v>
      </c>
      <c r="AH2" s="31" t="s">
        <v>2421</v>
      </c>
      <c r="AI2" s="31" t="s">
        <v>423</v>
      </c>
      <c r="AJ2" s="3" t="s">
        <v>4</v>
      </c>
      <c r="AK2" s="3" t="s">
        <v>798</v>
      </c>
      <c r="AL2" s="3" t="s">
        <v>1127</v>
      </c>
      <c r="AM2" s="3" t="s">
        <v>1453</v>
      </c>
      <c r="AN2" s="3" t="s">
        <v>1773</v>
      </c>
      <c r="AO2" s="3" t="s">
        <v>2095</v>
      </c>
      <c r="AP2" s="31" t="s">
        <v>2421</v>
      </c>
      <c r="AQ2" s="31" t="s">
        <v>423</v>
      </c>
      <c r="AR2" s="4" t="s">
        <v>462</v>
      </c>
      <c r="AS2" s="3" t="s">
        <v>462</v>
      </c>
      <c r="AT2" s="3" t="s">
        <v>4</v>
      </c>
      <c r="AU2" s="31" t="s">
        <v>798</v>
      </c>
      <c r="AV2" s="31" t="s">
        <v>1127</v>
      </c>
      <c r="AW2" s="31" t="s">
        <v>1453</v>
      </c>
      <c r="AX2" s="31" t="s">
        <v>1773</v>
      </c>
      <c r="AY2" s="31" t="s">
        <v>2095</v>
      </c>
      <c r="AZ2" s="31" t="s">
        <v>2421</v>
      </c>
      <c r="BA2" s="31" t="s">
        <v>423</v>
      </c>
      <c r="BB2" s="3" t="s">
        <v>4</v>
      </c>
      <c r="BC2" s="3" t="s">
        <v>798</v>
      </c>
      <c r="BD2" s="3" t="s">
        <v>1127</v>
      </c>
      <c r="BE2" s="3" t="s">
        <v>1453</v>
      </c>
      <c r="BF2" s="3" t="s">
        <v>1773</v>
      </c>
      <c r="BG2" s="3" t="s">
        <v>2095</v>
      </c>
      <c r="BH2" s="31" t="s">
        <v>2421</v>
      </c>
      <c r="BI2" s="31" t="s">
        <v>423</v>
      </c>
      <c r="BJ2" s="45" t="s">
        <v>794</v>
      </c>
      <c r="BK2" s="3" t="s">
        <v>793</v>
      </c>
      <c r="BL2" s="3" t="s">
        <v>4</v>
      </c>
      <c r="BM2" s="31" t="s">
        <v>798</v>
      </c>
      <c r="BN2" s="31" t="s">
        <v>1127</v>
      </c>
      <c r="BO2" s="31" t="s">
        <v>1453</v>
      </c>
      <c r="BP2" s="31" t="s">
        <v>1773</v>
      </c>
      <c r="BQ2" s="31" t="s">
        <v>2095</v>
      </c>
      <c r="BR2" s="31" t="s">
        <v>2421</v>
      </c>
      <c r="BS2" s="31" t="s">
        <v>423</v>
      </c>
      <c r="BT2" s="3" t="s">
        <v>4</v>
      </c>
      <c r="BU2" s="3" t="s">
        <v>798</v>
      </c>
      <c r="BV2" s="3" t="s">
        <v>1127</v>
      </c>
      <c r="BW2" s="3" t="s">
        <v>1453</v>
      </c>
      <c r="BX2" s="3" t="s">
        <v>1773</v>
      </c>
      <c r="BY2" s="3" t="s">
        <v>2095</v>
      </c>
      <c r="BZ2" s="31" t="s">
        <v>2421</v>
      </c>
      <c r="CA2" s="31" t="s">
        <v>423</v>
      </c>
      <c r="CB2" s="4" t="s">
        <v>795</v>
      </c>
      <c r="CC2" s="3" t="s">
        <v>2451</v>
      </c>
      <c r="CD2" s="3" t="s">
        <v>795</v>
      </c>
      <c r="CE2" s="3" t="s">
        <v>4</v>
      </c>
      <c r="CF2" s="31" t="s">
        <v>798</v>
      </c>
      <c r="CG2" s="31" t="s">
        <v>1127</v>
      </c>
      <c r="CH2" s="31" t="s">
        <v>1453</v>
      </c>
      <c r="CI2" s="31" t="s">
        <v>1773</v>
      </c>
      <c r="CJ2" s="34" t="s">
        <v>2095</v>
      </c>
      <c r="CK2" s="34" t="s">
        <v>2421</v>
      </c>
      <c r="CL2" s="34" t="s">
        <v>423</v>
      </c>
      <c r="CM2" s="3" t="s">
        <v>4</v>
      </c>
      <c r="CN2" s="3" t="s">
        <v>798</v>
      </c>
      <c r="CO2" s="3" t="s">
        <v>1127</v>
      </c>
      <c r="CP2" s="3" t="s">
        <v>1453</v>
      </c>
      <c r="CQ2" s="3" t="s">
        <v>1773</v>
      </c>
      <c r="CR2" s="3" t="s">
        <v>2095</v>
      </c>
      <c r="CS2" s="34" t="s">
        <v>2421</v>
      </c>
      <c r="CT2" s="34" t="s">
        <v>423</v>
      </c>
      <c r="CU2" s="4" t="s">
        <v>463</v>
      </c>
      <c r="CV2" s="1"/>
      <c r="CW2" s="1"/>
      <c r="CX2" s="3" t="s">
        <v>459</v>
      </c>
      <c r="CY2" s="3" t="s">
        <v>2464</v>
      </c>
      <c r="CZ2" s="3" t="s">
        <v>463</v>
      </c>
      <c r="DA2" s="31" t="s">
        <v>4</v>
      </c>
      <c r="DB2" s="31" t="s">
        <v>798</v>
      </c>
      <c r="DC2" s="31" t="s">
        <v>1127</v>
      </c>
      <c r="DD2" s="31" t="s">
        <v>1453</v>
      </c>
      <c r="DE2" s="31" t="s">
        <v>1773</v>
      </c>
      <c r="DF2" s="31" t="s">
        <v>2095</v>
      </c>
      <c r="DG2" s="31" t="s">
        <v>2421</v>
      </c>
      <c r="DH2" s="31" t="s">
        <v>423</v>
      </c>
      <c r="DI2" s="31" t="s">
        <v>4</v>
      </c>
      <c r="DJ2" s="3" t="s">
        <v>798</v>
      </c>
      <c r="DK2" s="3" t="s">
        <v>1127</v>
      </c>
      <c r="DL2" s="3" t="s">
        <v>1453</v>
      </c>
      <c r="DM2" s="3" t="s">
        <v>1773</v>
      </c>
      <c r="DN2" s="3" t="s">
        <v>2095</v>
      </c>
      <c r="DO2" s="31" t="s">
        <v>2421</v>
      </c>
      <c r="DP2" s="31" t="s">
        <v>423</v>
      </c>
      <c r="DU2" s="16"/>
    </row>
    <row r="3" spans="1:125" x14ac:dyDescent="0.3">
      <c r="A3" t="s">
        <v>61</v>
      </c>
      <c r="B3" t="s">
        <v>15</v>
      </c>
      <c r="C3" t="s">
        <v>224</v>
      </c>
      <c r="D3">
        <v>2019</v>
      </c>
      <c r="E3" t="s">
        <v>2480</v>
      </c>
      <c r="F3" s="47" t="s">
        <v>345</v>
      </c>
      <c r="G3" s="47" t="s">
        <v>747</v>
      </c>
      <c r="H3" s="47" t="s">
        <v>1082</v>
      </c>
      <c r="I3" s="47" t="s">
        <v>1408</v>
      </c>
      <c r="J3" s="47" t="s">
        <v>1728</v>
      </c>
      <c r="K3" s="47" t="s">
        <v>2051</v>
      </c>
      <c r="L3" s="47" t="s">
        <v>2375</v>
      </c>
      <c r="M3" s="47" t="s">
        <v>179</v>
      </c>
      <c r="N3" s="47" t="s">
        <v>584</v>
      </c>
      <c r="O3" s="47" t="s">
        <v>919</v>
      </c>
      <c r="P3" s="47" t="s">
        <v>1245</v>
      </c>
      <c r="Q3" s="47" t="s">
        <v>1567</v>
      </c>
      <c r="R3" s="47" t="s">
        <v>1891</v>
      </c>
      <c r="S3" s="47" t="s">
        <v>2213</v>
      </c>
      <c r="T3" s="46" t="s">
        <v>464</v>
      </c>
      <c r="U3" s="35">
        <v>1</v>
      </c>
      <c r="V3" s="6" t="s">
        <v>15</v>
      </c>
      <c r="W3" s="39">
        <f>(AB3/AJ3)*100000</f>
        <v>2720748.9878542512</v>
      </c>
      <c r="X3" s="39">
        <f t="shared" ref="X3:X54" si="0">(AB3/AJ3)*100000</f>
        <v>2720748.9878542512</v>
      </c>
      <c r="Y3" s="40">
        <f t="shared" ref="Y3:Y55" si="1">W3*AS3</f>
        <v>37804080963.806145</v>
      </c>
      <c r="Z3" s="40">
        <f t="shared" ref="Z3:Z55" si="2">W3*BK3</f>
        <v>14295909087.150061</v>
      </c>
      <c r="AA3" s="54">
        <f>Z3*CC3</f>
        <v>12770192485.733057</v>
      </c>
      <c r="AB3" s="32">
        <f t="shared" ref="AB3:AH34" si="3">VALUE(LEFT(F3,(FIND(" ",F3,1)-1)))</f>
        <v>5376.2</v>
      </c>
      <c r="AC3" s="7">
        <f t="shared" si="3"/>
        <v>12594.3</v>
      </c>
      <c r="AD3" s="7">
        <f t="shared" si="3"/>
        <v>816.2</v>
      </c>
      <c r="AE3" s="7">
        <f t="shared" si="3"/>
        <v>12404.7</v>
      </c>
      <c r="AF3" s="7">
        <f t="shared" si="3"/>
        <v>137.30000000000001</v>
      </c>
      <c r="AG3" s="7">
        <f t="shared" si="3"/>
        <v>317</v>
      </c>
      <c r="AH3" s="7">
        <f t="shared" si="3"/>
        <v>25926.400000000001</v>
      </c>
      <c r="AI3" s="32">
        <f>SUM(AB3:AH3)</f>
        <v>57572.100000000006</v>
      </c>
      <c r="AJ3" s="7">
        <f t="shared" ref="AJ3:AP34" si="4">VALUE(LEFT(M3,(FIND(" ",M3,1)-1)))</f>
        <v>197.6</v>
      </c>
      <c r="AK3" s="7">
        <f t="shared" si="4"/>
        <v>463</v>
      </c>
      <c r="AL3" s="7">
        <f t="shared" si="4"/>
        <v>30</v>
      </c>
      <c r="AM3" s="7">
        <f t="shared" si="4"/>
        <v>456</v>
      </c>
      <c r="AN3" s="7">
        <f t="shared" si="4"/>
        <v>5</v>
      </c>
      <c r="AO3" s="7">
        <f t="shared" si="4"/>
        <v>11.7</v>
      </c>
      <c r="AP3" s="7">
        <f t="shared" si="4"/>
        <v>953.1</v>
      </c>
      <c r="AQ3" s="49">
        <f>SUM(AJ3:AP3)</f>
        <v>2116.4</v>
      </c>
      <c r="AR3" s="4" t="s">
        <v>462</v>
      </c>
      <c r="AS3" s="8">
        <v>13894.733079959999</v>
      </c>
      <c r="AT3" s="8">
        <f t="shared" ref="AT3:AZ18" si="5">AB3*(1*$AS3)</f>
        <v>74700863.984480947</v>
      </c>
      <c r="AU3" s="8">
        <f t="shared" si="5"/>
        <v>174994436.82894021</v>
      </c>
      <c r="AV3" s="8">
        <f t="shared" si="5"/>
        <v>11340881.139863351</v>
      </c>
      <c r="AW3" s="8">
        <f t="shared" si="5"/>
        <v>172359995.4369798</v>
      </c>
      <c r="AX3" s="8">
        <f t="shared" si="5"/>
        <v>1907746.851878508</v>
      </c>
      <c r="AY3" s="8">
        <f t="shared" si="5"/>
        <v>4404630.3863473199</v>
      </c>
      <c r="AZ3" s="8">
        <f t="shared" si="5"/>
        <v>360240407.72427493</v>
      </c>
      <c r="BA3" s="8">
        <f>SUM(AT3:AZ3)</f>
        <v>799948962.35276508</v>
      </c>
      <c r="BB3" s="8">
        <f t="shared" ref="BB3:BH18" si="6">AJ3*(1*$AS3)</f>
        <v>2745599.2566000954</v>
      </c>
      <c r="BC3" s="8">
        <f t="shared" si="6"/>
        <v>6433261.4160214793</v>
      </c>
      <c r="BD3" s="8">
        <f t="shared" si="6"/>
        <v>416841.99239879998</v>
      </c>
      <c r="BE3" s="8">
        <f t="shared" si="6"/>
        <v>6335998.284461759</v>
      </c>
      <c r="BF3" s="8">
        <f t="shared" si="6"/>
        <v>69473.665399799997</v>
      </c>
      <c r="BG3" s="8">
        <f t="shared" si="6"/>
        <v>162568.37703553197</v>
      </c>
      <c r="BH3" s="8">
        <f t="shared" si="6"/>
        <v>13243070.098509874</v>
      </c>
      <c r="BI3" s="8">
        <f>SUM(BB3:BH3)</f>
        <v>29406813.090427339</v>
      </c>
      <c r="BJ3" s="45" t="s">
        <v>794</v>
      </c>
      <c r="BK3" s="8">
        <v>5254.4020602299988</v>
      </c>
      <c r="BL3" s="8">
        <f t="shared" ref="BL3:BR18" si="7">AB3*(1*$BK3)</f>
        <v>28248716.356208518</v>
      </c>
      <c r="BM3" s="8">
        <f t="shared" si="7"/>
        <v>66175515.867154673</v>
      </c>
      <c r="BN3" s="8">
        <f t="shared" si="7"/>
        <v>4288642.961559725</v>
      </c>
      <c r="BO3" s="8">
        <f t="shared" si="7"/>
        <v>65179281.236535072</v>
      </c>
      <c r="BP3" s="8">
        <f t="shared" si="7"/>
        <v>721429.40286957892</v>
      </c>
      <c r="BQ3" s="8">
        <f t="shared" si="7"/>
        <v>1665645.4530929097</v>
      </c>
      <c r="BR3" s="8">
        <f t="shared" si="7"/>
        <v>136227729.57434705</v>
      </c>
      <c r="BS3" s="8">
        <f>SUM(BL3:BR3)</f>
        <v>302506960.85176754</v>
      </c>
      <c r="BT3" s="8">
        <f t="shared" ref="BT3:BZ18" si="8">AJ3*(1*$BK3)</f>
        <v>1038269.8471014478</v>
      </c>
      <c r="BU3" s="8">
        <f t="shared" si="8"/>
        <v>2432788.1538864896</v>
      </c>
      <c r="BV3" s="8">
        <f t="shared" si="8"/>
        <v>157632.06180689996</v>
      </c>
      <c r="BW3" s="8">
        <f t="shared" si="8"/>
        <v>2396007.3394648796</v>
      </c>
      <c r="BX3" s="8">
        <f t="shared" si="8"/>
        <v>26272.010301149996</v>
      </c>
      <c r="BY3" s="8">
        <f t="shared" si="8"/>
        <v>61476.504104690983</v>
      </c>
      <c r="BZ3" s="8">
        <f t="shared" si="8"/>
        <v>5007970.6036052117</v>
      </c>
      <c r="CA3" s="8">
        <f>SUM(BT3:BZ3)</f>
        <v>11120416.520270769</v>
      </c>
      <c r="CB3" s="4" t="s">
        <v>795</v>
      </c>
      <c r="CC3" s="23">
        <v>0.89327599999999996</v>
      </c>
      <c r="CD3" s="24">
        <f t="shared" ref="CD3:CK18" si="9">BK3*$CC3</f>
        <v>4693.6312547540119</v>
      </c>
      <c r="CE3" s="24">
        <f t="shared" si="9"/>
        <v>25233900.351808518</v>
      </c>
      <c r="CF3" s="24">
        <f t="shared" si="9"/>
        <v>59113000.111748457</v>
      </c>
      <c r="CG3" s="24">
        <f t="shared" si="9"/>
        <v>3830941.8301302246</v>
      </c>
      <c r="CH3" s="24">
        <f t="shared" si="9"/>
        <v>58223087.625847101</v>
      </c>
      <c r="CI3" s="24">
        <f t="shared" si="9"/>
        <v>644435.57127772598</v>
      </c>
      <c r="CJ3" s="24">
        <f t="shared" si="9"/>
        <v>1487881.1077570219</v>
      </c>
      <c r="CK3" s="24">
        <f t="shared" si="9"/>
        <v>121688961.36325443</v>
      </c>
      <c r="CL3" s="24">
        <f>SUM(CE3:CK3)</f>
        <v>270222207.96182346</v>
      </c>
      <c r="CM3" s="24">
        <f t="shared" ref="CM3:CS18" si="10">BT3*$CC3</f>
        <v>927461.53593939275</v>
      </c>
      <c r="CN3" s="24">
        <f t="shared" si="10"/>
        <v>2173151.2709511076</v>
      </c>
      <c r="CO3" s="24">
        <f t="shared" si="10"/>
        <v>140808.93764262035</v>
      </c>
      <c r="CP3" s="24">
        <f t="shared" si="10"/>
        <v>2140295.8521678299</v>
      </c>
      <c r="CQ3" s="24">
        <f t="shared" si="10"/>
        <v>23468.156273770062</v>
      </c>
      <c r="CR3" s="24">
        <f t="shared" si="10"/>
        <v>54915.48568062194</v>
      </c>
      <c r="CS3" s="24">
        <f t="shared" si="10"/>
        <v>4473499.9489060491</v>
      </c>
      <c r="CT3" s="24">
        <f>SUM(CM3:CS3)</f>
        <v>9933601.1875613928</v>
      </c>
      <c r="CU3" s="4" t="s">
        <v>463</v>
      </c>
      <c r="CV3" s="17" t="s">
        <v>422</v>
      </c>
      <c r="CW3" s="17" t="s">
        <v>423</v>
      </c>
      <c r="CX3" s="29">
        <f t="shared" ref="CX3:CX34" si="11">CZ3/AS3</f>
        <v>41.540951133693099</v>
      </c>
      <c r="CY3" s="29">
        <v>109.85083007999997</v>
      </c>
      <c r="CZ3" s="15">
        <f>CY3*$BK3</f>
        <v>577200.42789032729</v>
      </c>
      <c r="DA3" s="15">
        <f t="shared" ref="DA3:DG3" si="12">AB3*(1*$CZ3)</f>
        <v>3103144940.4239774</v>
      </c>
      <c r="DB3" s="15">
        <f t="shared" si="12"/>
        <v>7269435348.9791489</v>
      </c>
      <c r="DC3" s="15">
        <f t="shared" si="12"/>
        <v>471110989.24408519</v>
      </c>
      <c r="DD3" s="15">
        <f t="shared" si="12"/>
        <v>7159998147.8511438</v>
      </c>
      <c r="DE3" s="15">
        <f t="shared" si="12"/>
        <v>79249618.74934195</v>
      </c>
      <c r="DF3" s="15">
        <f t="shared" si="12"/>
        <v>182972535.64123374</v>
      </c>
      <c r="DG3" s="15">
        <f t="shared" si="12"/>
        <v>14964729173.655783</v>
      </c>
      <c r="DH3" s="15">
        <f>SUM(DA3:DG3)</f>
        <v>33230640754.544716</v>
      </c>
      <c r="DI3" s="15">
        <f t="shared" ref="DI3:DI34" si="13">AJ3*(1*$CZ3)</f>
        <v>114054804.55112867</v>
      </c>
      <c r="DJ3" s="15">
        <f t="shared" ref="DJ3:DJ34" si="14">AK3*(1*$CZ3)</f>
        <v>267243798.11322153</v>
      </c>
      <c r="DK3" s="15">
        <f t="shared" ref="DK3:DK34" si="15">AL3*(1*$CZ3)</f>
        <v>17316012.83670982</v>
      </c>
      <c r="DL3" s="15">
        <f t="shared" ref="DL3:DL34" si="16">AM3*(1*$CZ3)</f>
        <v>263203395.11798924</v>
      </c>
      <c r="DM3" s="15">
        <f t="shared" ref="DM3:DM34" si="17">AN3*(1*$CZ3)</f>
        <v>2886002.1394516365</v>
      </c>
      <c r="DN3" s="15">
        <f t="shared" ref="DN3:DN34" si="18">AO3*(1*$CZ3)</f>
        <v>6753245.0063168285</v>
      </c>
      <c r="DO3" s="15">
        <f t="shared" ref="DO3:DO34" si="19">AP3*(1*$CZ3)</f>
        <v>550129727.82227099</v>
      </c>
      <c r="DP3" s="15">
        <f>SUM(DI3:DO3)</f>
        <v>1221586985.5870886</v>
      </c>
      <c r="DQ3" s="1" t="s">
        <v>394</v>
      </c>
    </row>
    <row r="4" spans="1:125" x14ac:dyDescent="0.3">
      <c r="A4" t="s">
        <v>61</v>
      </c>
      <c r="B4" t="s">
        <v>35</v>
      </c>
      <c r="C4" t="s">
        <v>224</v>
      </c>
      <c r="D4">
        <v>2019</v>
      </c>
      <c r="E4" t="s">
        <v>2481</v>
      </c>
      <c r="F4" s="47" t="s">
        <v>365</v>
      </c>
      <c r="G4" s="47" t="s">
        <v>767</v>
      </c>
      <c r="H4" s="47" t="s">
        <v>1102</v>
      </c>
      <c r="I4" s="47" t="s">
        <v>1428</v>
      </c>
      <c r="J4" s="47" t="s">
        <v>1748</v>
      </c>
      <c r="K4" s="47" t="s">
        <v>2071</v>
      </c>
      <c r="L4" s="47" t="s">
        <v>2395</v>
      </c>
      <c r="M4" s="47" t="s">
        <v>199</v>
      </c>
      <c r="N4" s="47" t="s">
        <v>604</v>
      </c>
      <c r="O4" s="47" t="s">
        <v>939</v>
      </c>
      <c r="P4" s="47" t="s">
        <v>1265</v>
      </c>
      <c r="Q4" s="47" t="s">
        <v>1586</v>
      </c>
      <c r="R4" s="47" t="s">
        <v>1911</v>
      </c>
      <c r="S4" s="47" t="s">
        <v>2233</v>
      </c>
      <c r="T4" s="46" t="s">
        <v>464</v>
      </c>
      <c r="U4" s="35">
        <f>U3+1</f>
        <v>2</v>
      </c>
      <c r="V4" s="6" t="s">
        <v>35</v>
      </c>
      <c r="W4" s="39">
        <f t="shared" ref="W4:W55" si="20">(AB4/AJ4)*100000</f>
        <v>83059.273422562139</v>
      </c>
      <c r="X4" s="39">
        <f t="shared" si="0"/>
        <v>83059.273422562139</v>
      </c>
      <c r="Y4" s="40">
        <f t="shared" si="1"/>
        <v>4599067761.6504316</v>
      </c>
      <c r="Z4" s="40">
        <f t="shared" si="2"/>
        <v>3396079522.9369969</v>
      </c>
      <c r="AA4" s="54">
        <f t="shared" ref="AA4:AA32" si="21">Z4*CC4</f>
        <v>3033636331.9310689</v>
      </c>
      <c r="AB4" s="32">
        <f t="shared" si="3"/>
        <v>217.2</v>
      </c>
      <c r="AC4" s="7">
        <f t="shared" si="3"/>
        <v>716.1</v>
      </c>
      <c r="AD4" s="7">
        <f t="shared" si="3"/>
        <v>74.900000000000006</v>
      </c>
      <c r="AE4" s="7">
        <f t="shared" si="3"/>
        <v>236.4</v>
      </c>
      <c r="AF4" s="7">
        <f t="shared" si="3"/>
        <v>46.3</v>
      </c>
      <c r="AG4" s="7">
        <f t="shared" si="3"/>
        <v>6.2</v>
      </c>
      <c r="AH4" s="7">
        <f t="shared" si="3"/>
        <v>1085.4000000000001</v>
      </c>
      <c r="AI4" s="32">
        <f t="shared" ref="AI4:AI67" si="22">SUM(AB4:AH4)</f>
        <v>2382.5</v>
      </c>
      <c r="AJ4" s="7">
        <f t="shared" si="4"/>
        <v>261.5</v>
      </c>
      <c r="AK4" s="7">
        <f t="shared" si="4"/>
        <v>862.1</v>
      </c>
      <c r="AL4" s="7">
        <f t="shared" si="4"/>
        <v>90.2</v>
      </c>
      <c r="AM4" s="7">
        <f t="shared" si="4"/>
        <v>284.60000000000002</v>
      </c>
      <c r="AN4" s="7">
        <f t="shared" si="4"/>
        <v>55.8</v>
      </c>
      <c r="AO4" s="7">
        <f t="shared" si="4"/>
        <v>7.5</v>
      </c>
      <c r="AP4" s="7">
        <f t="shared" si="4"/>
        <v>1306.7</v>
      </c>
      <c r="AQ4" s="49">
        <f t="shared" ref="AQ4:AQ67" si="23">SUM(AJ4:AP4)</f>
        <v>2868.4</v>
      </c>
      <c r="AR4" s="4" t="s">
        <v>462</v>
      </c>
      <c r="AS4" s="8">
        <v>55370.9125079</v>
      </c>
      <c r="AT4" s="8">
        <f t="shared" ref="AT4:AT67" si="24">AB4*(1*AS4)</f>
        <v>12026562.19671588</v>
      </c>
      <c r="AU4" s="8">
        <f t="shared" si="5"/>
        <v>39651110.446907192</v>
      </c>
      <c r="AV4" s="8">
        <f t="shared" si="5"/>
        <v>4147281.3468417102</v>
      </c>
      <c r="AW4" s="8">
        <f t="shared" si="5"/>
        <v>13089683.716867561</v>
      </c>
      <c r="AX4" s="8">
        <f t="shared" si="5"/>
        <v>2563673.2491157698</v>
      </c>
      <c r="AY4" s="8">
        <f t="shared" si="5"/>
        <v>343299.65754898003</v>
      </c>
      <c r="AZ4" s="8">
        <f t="shared" si="5"/>
        <v>60099588.436074667</v>
      </c>
      <c r="BA4" s="8">
        <f t="shared" ref="BA4:BA67" si="25">SUM(AT4:AZ4)</f>
        <v>131921199.05007175</v>
      </c>
      <c r="BB4" s="8">
        <f t="shared" si="6"/>
        <v>14479493.620815851</v>
      </c>
      <c r="BC4" s="8">
        <f t="shared" si="6"/>
        <v>47735263.673060589</v>
      </c>
      <c r="BD4" s="8">
        <f t="shared" si="6"/>
        <v>4994456.3082125802</v>
      </c>
      <c r="BE4" s="8">
        <f t="shared" si="6"/>
        <v>15758561.699748341</v>
      </c>
      <c r="BF4" s="8">
        <f t="shared" si="6"/>
        <v>3089696.9179408201</v>
      </c>
      <c r="BG4" s="8">
        <f t="shared" si="6"/>
        <v>415281.84380924999</v>
      </c>
      <c r="BH4" s="8">
        <f t="shared" si="6"/>
        <v>72353171.374072939</v>
      </c>
      <c r="BI4" s="8">
        <f t="shared" ref="BI4:BI67" si="26">SUM(BB4:BH4)</f>
        <v>158825925.43766037</v>
      </c>
      <c r="BJ4" s="45" t="s">
        <v>794</v>
      </c>
      <c r="BK4" s="8">
        <v>40887.421512339999</v>
      </c>
      <c r="BL4" s="8">
        <f t="shared" ref="BL4:BL67" si="27">AB4*(1*BK4)</f>
        <v>8880747.9524802472</v>
      </c>
      <c r="BM4" s="8">
        <f t="shared" si="7"/>
        <v>29279482.544986673</v>
      </c>
      <c r="BN4" s="8">
        <f t="shared" si="7"/>
        <v>3062467.8712742664</v>
      </c>
      <c r="BO4" s="8">
        <f t="shared" si="7"/>
        <v>9665786.4455171768</v>
      </c>
      <c r="BP4" s="8">
        <f t="shared" si="7"/>
        <v>1893087.6160213419</v>
      </c>
      <c r="BQ4" s="8">
        <f t="shared" si="7"/>
        <v>253502.013376508</v>
      </c>
      <c r="BR4" s="8">
        <f t="shared" si="7"/>
        <v>44379207.30949384</v>
      </c>
      <c r="BS4" s="8">
        <f t="shared" ref="BS4:BS67" si="28">SUM(BL4:BR4)</f>
        <v>97414281.753150046</v>
      </c>
      <c r="BT4" s="8">
        <f t="shared" si="8"/>
        <v>10692060.725476909</v>
      </c>
      <c r="BU4" s="8">
        <f t="shared" si="8"/>
        <v>35249046.085788317</v>
      </c>
      <c r="BV4" s="8">
        <f t="shared" si="8"/>
        <v>3688045.420413068</v>
      </c>
      <c r="BW4" s="8">
        <f t="shared" si="8"/>
        <v>11636560.162411965</v>
      </c>
      <c r="BX4" s="8">
        <f t="shared" si="8"/>
        <v>2281518.1203885716</v>
      </c>
      <c r="BY4" s="8">
        <f t="shared" si="8"/>
        <v>306655.66134255001</v>
      </c>
      <c r="BZ4" s="8">
        <f t="shared" si="8"/>
        <v>53427593.690174676</v>
      </c>
      <c r="CA4" s="8">
        <f t="shared" ref="CA4:CA67" si="29">SUM(BT4:BZ4)</f>
        <v>117281479.86599606</v>
      </c>
      <c r="CB4" s="4" t="s">
        <v>795</v>
      </c>
      <c r="CC4" s="23">
        <v>0.89327599999999996</v>
      </c>
      <c r="CD4" s="24">
        <f t="shared" ref="CD4:CD68" si="30">BK4*CC4</f>
        <v>36523.752338857026</v>
      </c>
      <c r="CE4" s="24">
        <f t="shared" ref="CE4:CE68" si="31">BL4*CC4</f>
        <v>7932959.0079997452</v>
      </c>
      <c r="CF4" s="24">
        <f t="shared" si="9"/>
        <v>26154659.049855515</v>
      </c>
      <c r="CG4" s="24">
        <f t="shared" si="9"/>
        <v>2735629.0501803914</v>
      </c>
      <c r="CH4" s="24">
        <f t="shared" si="9"/>
        <v>8634215.0529058017</v>
      </c>
      <c r="CI4" s="24">
        <f t="shared" si="9"/>
        <v>1691049.7332890802</v>
      </c>
      <c r="CJ4" s="24">
        <f t="shared" si="9"/>
        <v>226447.26450091356</v>
      </c>
      <c r="CK4" s="24">
        <f t="shared" si="9"/>
        <v>39642880.788595416</v>
      </c>
      <c r="CL4" s="24">
        <f t="shared" ref="CL4:CL67" si="32">SUM(CE4:CK4)</f>
        <v>87017839.947326869</v>
      </c>
      <c r="CM4" s="24">
        <f t="shared" si="10"/>
        <v>9550961.2366111111</v>
      </c>
      <c r="CN4" s="24">
        <f t="shared" si="10"/>
        <v>31487126.891328644</v>
      </c>
      <c r="CO4" s="24">
        <f t="shared" si="10"/>
        <v>3294442.4609649037</v>
      </c>
      <c r="CP4" s="24">
        <f t="shared" si="10"/>
        <v>10394659.915638709</v>
      </c>
      <c r="CQ4" s="24">
        <f t="shared" si="10"/>
        <v>2038025.3805082217</v>
      </c>
      <c r="CR4" s="24">
        <f t="shared" si="10"/>
        <v>273928.14254142769</v>
      </c>
      <c r="CS4" s="24">
        <f t="shared" si="10"/>
        <v>47725587.181184471</v>
      </c>
      <c r="CT4" s="24">
        <f t="shared" ref="CT4:CT67" si="33">SUM(CM4:CS4)</f>
        <v>104764731.20877749</v>
      </c>
      <c r="CU4" s="4" t="s">
        <v>463</v>
      </c>
      <c r="CV4" s="16" t="s">
        <v>432</v>
      </c>
      <c r="CW4" s="16" t="s">
        <v>398</v>
      </c>
      <c r="CX4" s="29">
        <f t="shared" si="11"/>
        <v>0.65961983800873847</v>
      </c>
      <c r="CY4" s="29">
        <v>0.89327599999999996</v>
      </c>
      <c r="CZ4" s="15">
        <f t="shared" ref="CZ4:CZ35" si="34">CY4*BK4</f>
        <v>36523.752338857026</v>
      </c>
      <c r="DA4" s="15">
        <f t="shared" ref="DA4:DA35" si="35">AB4*(1*CZ4)</f>
        <v>7932959.0079997461</v>
      </c>
      <c r="DB4" s="15">
        <f t="shared" ref="DB4:DB35" si="36">AC4*(1*$CZ4)</f>
        <v>26154659.049855519</v>
      </c>
      <c r="DC4" s="15">
        <f t="shared" ref="DC4:DC35" si="37">AD4*(1*$CZ4)</f>
        <v>2735629.0501803914</v>
      </c>
      <c r="DD4" s="15">
        <f t="shared" ref="DD4:DD35" si="38">AE4*(1*$CZ4)</f>
        <v>8634215.0529058017</v>
      </c>
      <c r="DE4" s="15">
        <f t="shared" ref="DE4:DE35" si="39">AF4*(1*$CZ4)</f>
        <v>1691049.7332890802</v>
      </c>
      <c r="DF4" s="15">
        <f t="shared" ref="DF4:DF35" si="40">AG4*(1*$CZ4)</f>
        <v>226447.26450091356</v>
      </c>
      <c r="DG4" s="15">
        <f t="shared" ref="DG4:DG35" si="41">AH4*(1*$CZ4)</f>
        <v>39642880.788595423</v>
      </c>
      <c r="DH4" s="15">
        <f t="shared" ref="DH4:DH67" si="42">SUM(DA4:DG4)</f>
        <v>87017839.947326869</v>
      </c>
      <c r="DI4" s="15">
        <f t="shared" si="13"/>
        <v>9550961.236611113</v>
      </c>
      <c r="DJ4" s="15">
        <f t="shared" si="14"/>
        <v>31487126.891328644</v>
      </c>
      <c r="DK4" s="15">
        <f t="shared" si="15"/>
        <v>3294442.4609649037</v>
      </c>
      <c r="DL4" s="15">
        <f t="shared" si="16"/>
        <v>10394659.915638711</v>
      </c>
      <c r="DM4" s="15">
        <f t="shared" si="17"/>
        <v>2038025.3805082219</v>
      </c>
      <c r="DN4" s="15">
        <f t="shared" si="18"/>
        <v>273928.14254142769</v>
      </c>
      <c r="DO4" s="15">
        <f t="shared" si="19"/>
        <v>47725587.181184478</v>
      </c>
      <c r="DP4" s="15">
        <f t="shared" ref="DP4:DP67" si="43">SUM(DI4:DO4)</f>
        <v>104764731.20877752</v>
      </c>
    </row>
    <row r="5" spans="1:125" x14ac:dyDescent="0.3">
      <c r="A5" t="s">
        <v>61</v>
      </c>
      <c r="B5" t="s">
        <v>5</v>
      </c>
      <c r="C5" t="s">
        <v>224</v>
      </c>
      <c r="D5">
        <v>2019</v>
      </c>
      <c r="E5" t="s">
        <v>2482</v>
      </c>
      <c r="F5" s="47" t="s">
        <v>336</v>
      </c>
      <c r="G5" s="47" t="s">
        <v>738</v>
      </c>
      <c r="H5" s="47" t="s">
        <v>1073</v>
      </c>
      <c r="I5" s="47" t="s">
        <v>1399</v>
      </c>
      <c r="J5" s="47" t="s">
        <v>1719</v>
      </c>
      <c r="K5" s="47" t="s">
        <v>2042</v>
      </c>
      <c r="L5" s="47" t="s">
        <v>2366</v>
      </c>
      <c r="M5" s="47" t="s">
        <v>170</v>
      </c>
      <c r="N5" s="47" t="s">
        <v>575</v>
      </c>
      <c r="O5" s="47" t="s">
        <v>910</v>
      </c>
      <c r="P5" s="47" t="s">
        <v>1236</v>
      </c>
      <c r="Q5" s="47" t="s">
        <v>1557</v>
      </c>
      <c r="R5" s="47" t="s">
        <v>1882</v>
      </c>
      <c r="S5" s="47" t="s">
        <v>2204</v>
      </c>
      <c r="T5" s="46" t="s">
        <v>464</v>
      </c>
      <c r="U5" s="35">
        <f t="shared" ref="U5:U55" si="44">U4+1</f>
        <v>3</v>
      </c>
      <c r="V5" s="6" t="s">
        <v>5</v>
      </c>
      <c r="W5" s="39">
        <f t="shared" si="20"/>
        <v>3021064.0608034749</v>
      </c>
      <c r="X5" s="39">
        <f t="shared" si="0"/>
        <v>3021064.0608034749</v>
      </c>
      <c r="Y5" s="40">
        <f t="shared" si="1"/>
        <v>43074220014.236954</v>
      </c>
      <c r="Z5" s="40">
        <f t="shared" si="2"/>
        <v>13965574444.435478</v>
      </c>
      <c r="AA5" s="54">
        <f t="shared" si="21"/>
        <v>12475112477.427546</v>
      </c>
      <c r="AB5" s="32">
        <f t="shared" si="3"/>
        <v>2782.4</v>
      </c>
      <c r="AC5" s="7">
        <f t="shared" si="3"/>
        <v>23032</v>
      </c>
      <c r="AD5" s="7">
        <f t="shared" si="3"/>
        <v>1987.9</v>
      </c>
      <c r="AE5" s="7">
        <f t="shared" si="3"/>
        <v>17490</v>
      </c>
      <c r="AF5" s="7">
        <f t="shared" si="3"/>
        <v>771.2</v>
      </c>
      <c r="AG5" s="7">
        <f t="shared" si="3"/>
        <v>3071.8</v>
      </c>
      <c r="AH5" s="7">
        <f t="shared" si="3"/>
        <v>32529.7</v>
      </c>
      <c r="AI5" s="32">
        <f t="shared" si="22"/>
        <v>81665</v>
      </c>
      <c r="AJ5" s="7">
        <f t="shared" si="4"/>
        <v>92.1</v>
      </c>
      <c r="AK5" s="7">
        <f t="shared" si="4"/>
        <v>762.7</v>
      </c>
      <c r="AL5" s="7">
        <f t="shared" si="4"/>
        <v>65.8</v>
      </c>
      <c r="AM5" s="7">
        <f t="shared" si="4"/>
        <v>579.20000000000005</v>
      </c>
      <c r="AN5" s="7">
        <f t="shared" si="4"/>
        <v>25.5</v>
      </c>
      <c r="AO5" s="7">
        <f t="shared" si="4"/>
        <v>101.7</v>
      </c>
      <c r="AP5" s="7">
        <f t="shared" si="4"/>
        <v>1077.3</v>
      </c>
      <c r="AQ5" s="49">
        <f t="shared" si="23"/>
        <v>2704.3</v>
      </c>
      <c r="AR5" s="4" t="s">
        <v>462</v>
      </c>
      <c r="AS5" s="8">
        <v>14257.963137260002</v>
      </c>
      <c r="AT5" s="8">
        <f t="shared" si="24"/>
        <v>39671356.633112229</v>
      </c>
      <c r="AU5" s="8">
        <f t="shared" si="5"/>
        <v>328389406.97737235</v>
      </c>
      <c r="AV5" s="8">
        <f t="shared" si="5"/>
        <v>28343404.920559157</v>
      </c>
      <c r="AW5" s="8">
        <f t="shared" si="5"/>
        <v>249371775.27067742</v>
      </c>
      <c r="AX5" s="8">
        <f t="shared" si="5"/>
        <v>10995741.171454914</v>
      </c>
      <c r="AY5" s="8">
        <f t="shared" si="5"/>
        <v>43797611.165035278</v>
      </c>
      <c r="AZ5" s="8">
        <f t="shared" si="5"/>
        <v>463807263.46612668</v>
      </c>
      <c r="BA5" s="8">
        <f t="shared" si="25"/>
        <v>1164376559.6043382</v>
      </c>
      <c r="BB5" s="8">
        <f t="shared" si="6"/>
        <v>1313158.4049416461</v>
      </c>
      <c r="BC5" s="8">
        <f t="shared" si="6"/>
        <v>10874548.484788204</v>
      </c>
      <c r="BD5" s="8">
        <f t="shared" si="6"/>
        <v>938173.97443170811</v>
      </c>
      <c r="BE5" s="8">
        <f t="shared" si="6"/>
        <v>8258212.2491009934</v>
      </c>
      <c r="BF5" s="8">
        <f t="shared" si="6"/>
        <v>363578.06000013003</v>
      </c>
      <c r="BG5" s="8">
        <f t="shared" si="6"/>
        <v>1450034.8510593423</v>
      </c>
      <c r="BH5" s="8">
        <f t="shared" si="6"/>
        <v>15360103.687770199</v>
      </c>
      <c r="BI5" s="8">
        <f t="shared" si="26"/>
        <v>38557809.712092221</v>
      </c>
      <c r="BJ5" s="45" t="s">
        <v>794</v>
      </c>
      <c r="BK5" s="8">
        <v>4622.7336340300008</v>
      </c>
      <c r="BL5" s="8">
        <f t="shared" si="27"/>
        <v>12862294.063325075</v>
      </c>
      <c r="BM5" s="8">
        <f t="shared" si="7"/>
        <v>106470801.05897897</v>
      </c>
      <c r="BN5" s="8">
        <f t="shared" si="7"/>
        <v>9189532.1910882387</v>
      </c>
      <c r="BO5" s="8">
        <f t="shared" si="7"/>
        <v>80851611.259184718</v>
      </c>
      <c r="BP5" s="8">
        <f t="shared" si="7"/>
        <v>3565052.1785639366</v>
      </c>
      <c r="BQ5" s="8">
        <f t="shared" si="7"/>
        <v>14200113.177013356</v>
      </c>
      <c r="BR5" s="8">
        <f t="shared" si="7"/>
        <v>150376138.29490572</v>
      </c>
      <c r="BS5" s="8">
        <f t="shared" si="28"/>
        <v>377515542.22306001</v>
      </c>
      <c r="BT5" s="8">
        <f t="shared" si="8"/>
        <v>425753.76769416302</v>
      </c>
      <c r="BU5" s="8">
        <f t="shared" si="8"/>
        <v>3525758.942674682</v>
      </c>
      <c r="BV5" s="8">
        <f t="shared" si="8"/>
        <v>304175.87311917404</v>
      </c>
      <c r="BW5" s="8">
        <f t="shared" si="8"/>
        <v>2677487.3208301766</v>
      </c>
      <c r="BX5" s="8">
        <f t="shared" si="8"/>
        <v>117879.70766776502</v>
      </c>
      <c r="BY5" s="8">
        <f t="shared" si="8"/>
        <v>470132.01058085111</v>
      </c>
      <c r="BZ5" s="8">
        <f t="shared" si="8"/>
        <v>4980070.9439405194</v>
      </c>
      <c r="CA5" s="8">
        <f t="shared" si="29"/>
        <v>12501258.566507332</v>
      </c>
      <c r="CB5" s="4" t="s">
        <v>795</v>
      </c>
      <c r="CC5" s="23">
        <v>0.89327599999999996</v>
      </c>
      <c r="CD5" s="24">
        <f t="shared" si="30"/>
        <v>4129.3770096717826</v>
      </c>
      <c r="CE5" s="24">
        <f t="shared" si="31"/>
        <v>11489578.591710769</v>
      </c>
      <c r="CF5" s="24">
        <f t="shared" si="9"/>
        <v>95107811.286760494</v>
      </c>
      <c r="CG5" s="24">
        <f t="shared" si="9"/>
        <v>8208788.5575265372</v>
      </c>
      <c r="CH5" s="24">
        <f t="shared" si="9"/>
        <v>72222803.899159491</v>
      </c>
      <c r="CI5" s="24">
        <f t="shared" si="9"/>
        <v>3184575.5498588788</v>
      </c>
      <c r="CJ5" s="24">
        <f t="shared" si="9"/>
        <v>12684620.298309783</v>
      </c>
      <c r="CK5" s="24">
        <f t="shared" si="9"/>
        <v>134327395.31152019</v>
      </c>
      <c r="CL5" s="24">
        <f t="shared" si="32"/>
        <v>337225573.49484611</v>
      </c>
      <c r="CM5" s="24">
        <f t="shared" si="10"/>
        <v>380315.62259077112</v>
      </c>
      <c r="CN5" s="24">
        <f t="shared" si="10"/>
        <v>3149475.8452766691</v>
      </c>
      <c r="CO5" s="24">
        <f t="shared" si="10"/>
        <v>271713.0072364033</v>
      </c>
      <c r="CP5" s="24">
        <f t="shared" si="10"/>
        <v>2391735.1640018965</v>
      </c>
      <c r="CQ5" s="24">
        <f t="shared" si="10"/>
        <v>105299.11374663046</v>
      </c>
      <c r="CR5" s="24">
        <f t="shared" si="10"/>
        <v>419957.64188362035</v>
      </c>
      <c r="CS5" s="24">
        <f t="shared" si="10"/>
        <v>4448577.8525194116</v>
      </c>
      <c r="CT5" s="24">
        <f t="shared" si="33"/>
        <v>11167074.247255402</v>
      </c>
      <c r="CU5" s="4" t="s">
        <v>463</v>
      </c>
      <c r="CV5" s="17" t="s">
        <v>403</v>
      </c>
      <c r="CW5" s="16" t="s">
        <v>404</v>
      </c>
      <c r="CX5" s="29">
        <f t="shared" si="11"/>
        <v>155.7704772900484</v>
      </c>
      <c r="CY5" s="29">
        <v>480.44509999999991</v>
      </c>
      <c r="CZ5" s="15">
        <f t="shared" si="34"/>
        <v>2220969.7230749065</v>
      </c>
      <c r="DA5" s="15">
        <f t="shared" si="35"/>
        <v>6179626157.4836197</v>
      </c>
      <c r="DB5" s="15">
        <f t="shared" si="36"/>
        <v>51153374661.861244</v>
      </c>
      <c r="DC5" s="15">
        <f t="shared" si="37"/>
        <v>4415065712.5006065</v>
      </c>
      <c r="DD5" s="15">
        <f t="shared" si="38"/>
        <v>38844760456.580116</v>
      </c>
      <c r="DE5" s="15">
        <f t="shared" si="39"/>
        <v>1712811850.4353681</v>
      </c>
      <c r="DF5" s="15">
        <f t="shared" si="40"/>
        <v>6822374795.3414984</v>
      </c>
      <c r="DG5" s="15">
        <f t="shared" si="41"/>
        <v>72247478800.709793</v>
      </c>
      <c r="DH5" s="15">
        <f t="shared" si="42"/>
        <v>181375492434.91223</v>
      </c>
      <c r="DI5" s="15">
        <f t="shared" si="13"/>
        <v>204551311.49519888</v>
      </c>
      <c r="DJ5" s="15">
        <f t="shared" si="14"/>
        <v>1693933607.7892313</v>
      </c>
      <c r="DK5" s="15">
        <f t="shared" si="15"/>
        <v>146139807.77832884</v>
      </c>
      <c r="DL5" s="15">
        <f t="shared" si="16"/>
        <v>1286385663.604986</v>
      </c>
      <c r="DM5" s="15">
        <f t="shared" si="17"/>
        <v>56634727.938410118</v>
      </c>
      <c r="DN5" s="15">
        <f t="shared" si="18"/>
        <v>225872620.83671799</v>
      </c>
      <c r="DO5" s="15">
        <f t="shared" si="19"/>
        <v>2392650682.6685967</v>
      </c>
      <c r="DP5" s="15">
        <f t="shared" si="43"/>
        <v>6006168422.1114702</v>
      </c>
    </row>
    <row r="6" spans="1:125" x14ac:dyDescent="0.3">
      <c r="A6" t="s">
        <v>61</v>
      </c>
      <c r="B6" t="s">
        <v>36</v>
      </c>
      <c r="C6" t="s">
        <v>224</v>
      </c>
      <c r="D6">
        <v>2019</v>
      </c>
      <c r="E6" t="s">
        <v>2483</v>
      </c>
      <c r="F6" s="47" t="s">
        <v>366</v>
      </c>
      <c r="G6" s="47" t="s">
        <v>768</v>
      </c>
      <c r="H6" s="47" t="s">
        <v>1103</v>
      </c>
      <c r="I6" s="47" t="s">
        <v>1429</v>
      </c>
      <c r="J6" s="47" t="s">
        <v>1749</v>
      </c>
      <c r="K6" s="47" t="s">
        <v>2072</v>
      </c>
      <c r="L6" s="47" t="s">
        <v>2396</v>
      </c>
      <c r="M6" s="47" t="s">
        <v>200</v>
      </c>
      <c r="N6" s="47" t="s">
        <v>605</v>
      </c>
      <c r="O6" s="47" t="s">
        <v>940</v>
      </c>
      <c r="P6" s="47" t="s">
        <v>1266</v>
      </c>
      <c r="Q6" s="47" t="s">
        <v>1587</v>
      </c>
      <c r="R6" s="47" t="s">
        <v>1912</v>
      </c>
      <c r="S6" s="47" t="s">
        <v>2234</v>
      </c>
      <c r="T6" s="46" t="s">
        <v>464</v>
      </c>
      <c r="U6" s="35">
        <f t="shared" si="44"/>
        <v>4</v>
      </c>
      <c r="V6" s="6" t="s">
        <v>36</v>
      </c>
      <c r="W6" s="39">
        <f t="shared" si="20"/>
        <v>8917233.7604949176</v>
      </c>
      <c r="X6" s="39">
        <f t="shared" si="0"/>
        <v>8917233.7604949176</v>
      </c>
      <c r="Y6" s="40">
        <f t="shared" si="1"/>
        <v>524241133266.08844</v>
      </c>
      <c r="Z6" s="40">
        <f t="shared" si="2"/>
        <v>448012558269.34027</v>
      </c>
      <c r="AA6" s="54">
        <f t="shared" si="21"/>
        <v>400198866000.60321</v>
      </c>
      <c r="AB6" s="32">
        <f t="shared" si="3"/>
        <v>20179.7</v>
      </c>
      <c r="AC6" s="7">
        <f t="shared" si="3"/>
        <v>70372.5</v>
      </c>
      <c r="AD6" s="7">
        <f t="shared" si="3"/>
        <v>3653.4</v>
      </c>
      <c r="AE6" s="7">
        <f t="shared" si="3"/>
        <v>14968.1</v>
      </c>
      <c r="AF6" s="7">
        <f t="shared" si="3"/>
        <v>2119.1</v>
      </c>
      <c r="AG6" s="7">
        <f t="shared" si="3"/>
        <v>1191</v>
      </c>
      <c r="AH6" s="7">
        <f t="shared" si="3"/>
        <v>90341.9</v>
      </c>
      <c r="AI6" s="32">
        <f t="shared" si="22"/>
        <v>202825.7</v>
      </c>
      <c r="AJ6" s="7">
        <f t="shared" si="4"/>
        <v>226.3</v>
      </c>
      <c r="AK6" s="7">
        <f t="shared" si="4"/>
        <v>789.3</v>
      </c>
      <c r="AL6" s="7">
        <f t="shared" si="4"/>
        <v>41</v>
      </c>
      <c r="AM6" s="7">
        <f t="shared" si="4"/>
        <v>167.9</v>
      </c>
      <c r="AN6" s="7">
        <f t="shared" si="4"/>
        <v>23.8</v>
      </c>
      <c r="AO6" s="7">
        <f t="shared" si="4"/>
        <v>13.4</v>
      </c>
      <c r="AP6" s="7">
        <f t="shared" si="4"/>
        <v>1013.2</v>
      </c>
      <c r="AQ6" s="49">
        <f t="shared" si="23"/>
        <v>2274.9</v>
      </c>
      <c r="AR6" s="4" t="s">
        <v>462</v>
      </c>
      <c r="AS6" s="8">
        <v>58789.659141670003</v>
      </c>
      <c r="AT6" s="8">
        <f t="shared" si="24"/>
        <v>1186357684.5811582</v>
      </c>
      <c r="AU6" s="8">
        <f t="shared" si="5"/>
        <v>4137175287.9471722</v>
      </c>
      <c r="AV6" s="8">
        <f t="shared" si="5"/>
        <v>214782140.70817721</v>
      </c>
      <c r="AW6" s="8">
        <f t="shared" si="5"/>
        <v>879969496.99843085</v>
      </c>
      <c r="AX6" s="8">
        <f t="shared" si="5"/>
        <v>124581166.6871129</v>
      </c>
      <c r="AY6" s="8">
        <f t="shared" si="5"/>
        <v>70018484.03772898</v>
      </c>
      <c r="AZ6" s="8">
        <f t="shared" si="5"/>
        <v>5311169507.2108374</v>
      </c>
      <c r="BA6" s="8">
        <f t="shared" si="25"/>
        <v>11924053768.170618</v>
      </c>
      <c r="BB6" s="8">
        <f t="shared" si="6"/>
        <v>13304099.863759922</v>
      </c>
      <c r="BC6" s="8">
        <f t="shared" si="6"/>
        <v>46402677.960520133</v>
      </c>
      <c r="BD6" s="8">
        <f t="shared" si="6"/>
        <v>2410376.0248084702</v>
      </c>
      <c r="BE6" s="8">
        <f t="shared" si="6"/>
        <v>9870783.7698863931</v>
      </c>
      <c r="BF6" s="8">
        <f t="shared" si="6"/>
        <v>1399193.887571746</v>
      </c>
      <c r="BG6" s="8">
        <f t="shared" si="6"/>
        <v>787781.4324983781</v>
      </c>
      <c r="BH6" s="8">
        <f t="shared" si="6"/>
        <v>59565682.642340049</v>
      </c>
      <c r="BI6" s="8">
        <f t="shared" si="26"/>
        <v>133740595.58138509</v>
      </c>
      <c r="BJ6" s="45" t="s">
        <v>794</v>
      </c>
      <c r="BK6" s="8">
        <v>50241.203752460002</v>
      </c>
      <c r="BL6" s="8">
        <f t="shared" si="27"/>
        <v>1013852419.3635172</v>
      </c>
      <c r="BM6" s="8">
        <f t="shared" si="7"/>
        <v>3535599111.0699916</v>
      </c>
      <c r="BN6" s="8">
        <f t="shared" si="7"/>
        <v>183551213.78923738</v>
      </c>
      <c r="BO6" s="8">
        <f t="shared" si="7"/>
        <v>752015361.88719654</v>
      </c>
      <c r="BP6" s="8">
        <f t="shared" si="7"/>
        <v>106466134.87183799</v>
      </c>
      <c r="BQ6" s="8">
        <f t="shared" si="7"/>
        <v>59837273.669179864</v>
      </c>
      <c r="BR6" s="8">
        <f t="shared" si="7"/>
        <v>4538885805.2843657</v>
      </c>
      <c r="BS6" s="8">
        <f t="shared" si="28"/>
        <v>10190207319.935326</v>
      </c>
      <c r="BT6" s="8">
        <f t="shared" si="8"/>
        <v>11369584.409181699</v>
      </c>
      <c r="BU6" s="8">
        <f t="shared" si="8"/>
        <v>39655382.12181668</v>
      </c>
      <c r="BV6" s="8">
        <f t="shared" si="8"/>
        <v>2059889.3538508601</v>
      </c>
      <c r="BW6" s="8">
        <f t="shared" si="8"/>
        <v>8435498.1100380346</v>
      </c>
      <c r="BX6" s="8">
        <f t="shared" si="8"/>
        <v>1195740.6493085481</v>
      </c>
      <c r="BY6" s="8">
        <f t="shared" si="8"/>
        <v>673232.13028296409</v>
      </c>
      <c r="BZ6" s="8">
        <f t="shared" si="8"/>
        <v>50904387.64199248</v>
      </c>
      <c r="CA6" s="8">
        <f t="shared" si="29"/>
        <v>114293714.41647126</v>
      </c>
      <c r="CB6" s="4" t="s">
        <v>795</v>
      </c>
      <c r="CC6" s="23">
        <v>0.89327599999999996</v>
      </c>
      <c r="CD6" s="24">
        <f t="shared" si="30"/>
        <v>44879.26152318246</v>
      </c>
      <c r="CE6" s="24">
        <f t="shared" si="31"/>
        <v>905650033.75936508</v>
      </c>
      <c r="CF6" s="24">
        <f t="shared" si="9"/>
        <v>3158265831.5401578</v>
      </c>
      <c r="CG6" s="24">
        <f t="shared" si="9"/>
        <v>163961894.04879481</v>
      </c>
      <c r="CH6" s="24">
        <f t="shared" si="9"/>
        <v>671757274.40514731</v>
      </c>
      <c r="CI6" s="24">
        <f t="shared" si="9"/>
        <v>95103643.093775943</v>
      </c>
      <c r="CJ6" s="24">
        <f t="shared" si="9"/>
        <v>53451200.474110313</v>
      </c>
      <c r="CK6" s="24">
        <f t="shared" si="9"/>
        <v>4054477756.6011968</v>
      </c>
      <c r="CL6" s="24">
        <f t="shared" si="32"/>
        <v>9102667633.9225483</v>
      </c>
      <c r="CM6" s="24">
        <f t="shared" si="10"/>
        <v>10156176.882696191</v>
      </c>
      <c r="CN6" s="24">
        <f t="shared" si="10"/>
        <v>35423201.120247915</v>
      </c>
      <c r="CO6" s="24">
        <f t="shared" si="10"/>
        <v>1840049.7224504808</v>
      </c>
      <c r="CP6" s="24">
        <f t="shared" si="10"/>
        <v>7535228.0097423354</v>
      </c>
      <c r="CQ6" s="24">
        <f t="shared" si="10"/>
        <v>1068126.4242517424</v>
      </c>
      <c r="CR6" s="24">
        <f t="shared" si="10"/>
        <v>601382.10441064497</v>
      </c>
      <c r="CS6" s="24">
        <f t="shared" si="10"/>
        <v>45471667.77528847</v>
      </c>
      <c r="CT6" s="24">
        <f t="shared" si="33"/>
        <v>102095832.03908777</v>
      </c>
      <c r="CU6" s="4" t="s">
        <v>463</v>
      </c>
      <c r="CV6" s="16" t="s">
        <v>432</v>
      </c>
      <c r="CW6" s="16" t="s">
        <v>398</v>
      </c>
      <c r="CX6" s="29">
        <f t="shared" si="11"/>
        <v>0.76338700000000714</v>
      </c>
      <c r="CY6" s="29">
        <v>0.89327599999999996</v>
      </c>
      <c r="CZ6" s="15">
        <f t="shared" si="34"/>
        <v>44879.26152318246</v>
      </c>
      <c r="DA6" s="15">
        <f t="shared" si="35"/>
        <v>905650033.75936508</v>
      </c>
      <c r="DB6" s="15">
        <f t="shared" si="36"/>
        <v>3158265831.5401578</v>
      </c>
      <c r="DC6" s="15">
        <f t="shared" si="37"/>
        <v>163961894.04879481</v>
      </c>
      <c r="DD6" s="15">
        <f t="shared" si="38"/>
        <v>671757274.40514743</v>
      </c>
      <c r="DE6" s="15">
        <f t="shared" si="39"/>
        <v>95103643.093775943</v>
      </c>
      <c r="DF6" s="15">
        <f t="shared" si="40"/>
        <v>53451200.474110313</v>
      </c>
      <c r="DG6" s="15">
        <f t="shared" si="41"/>
        <v>4054477756.6011972</v>
      </c>
      <c r="DH6" s="15">
        <f t="shared" si="42"/>
        <v>9102667633.9225483</v>
      </c>
      <c r="DI6" s="15">
        <f t="shared" si="13"/>
        <v>10156176.882696191</v>
      </c>
      <c r="DJ6" s="15">
        <f t="shared" si="14"/>
        <v>35423201.120247915</v>
      </c>
      <c r="DK6" s="15">
        <f t="shared" si="15"/>
        <v>1840049.7224504808</v>
      </c>
      <c r="DL6" s="15">
        <f t="shared" si="16"/>
        <v>7535228.0097423354</v>
      </c>
      <c r="DM6" s="15">
        <f t="shared" si="17"/>
        <v>1068126.4242517427</v>
      </c>
      <c r="DN6" s="15">
        <f t="shared" si="18"/>
        <v>601382.10441064497</v>
      </c>
      <c r="DO6" s="15">
        <f t="shared" si="19"/>
        <v>45471667.77528847</v>
      </c>
      <c r="DP6" s="15">
        <f t="shared" si="43"/>
        <v>102095832.03908777</v>
      </c>
    </row>
    <row r="7" spans="1:125" x14ac:dyDescent="0.3">
      <c r="A7" t="s">
        <v>61</v>
      </c>
      <c r="B7" t="s">
        <v>7</v>
      </c>
      <c r="C7" t="s">
        <v>224</v>
      </c>
      <c r="D7">
        <v>2019</v>
      </c>
      <c r="E7" t="s">
        <v>2484</v>
      </c>
      <c r="F7" s="47" t="s">
        <v>337</v>
      </c>
      <c r="G7" s="47" t="s">
        <v>739</v>
      </c>
      <c r="H7" s="47" t="s">
        <v>1074</v>
      </c>
      <c r="I7" s="47" t="s">
        <v>1400</v>
      </c>
      <c r="J7" s="47" t="s">
        <v>1720</v>
      </c>
      <c r="K7" s="47" t="s">
        <v>2043</v>
      </c>
      <c r="L7" s="47" t="s">
        <v>2367</v>
      </c>
      <c r="M7" s="47" t="s">
        <v>171</v>
      </c>
      <c r="N7" s="47" t="s">
        <v>576</v>
      </c>
      <c r="O7" s="47" t="s">
        <v>911</v>
      </c>
      <c r="P7" s="47" t="s">
        <v>1237</v>
      </c>
      <c r="Q7" s="47" t="s">
        <v>1558</v>
      </c>
      <c r="R7" s="47" t="s">
        <v>1883</v>
      </c>
      <c r="S7" s="47" t="s">
        <v>2205</v>
      </c>
      <c r="T7" s="46" t="s">
        <v>464</v>
      </c>
      <c r="U7" s="35">
        <f t="shared" si="44"/>
        <v>5</v>
      </c>
      <c r="V7" s="6" t="s">
        <v>7</v>
      </c>
      <c r="W7" s="39">
        <f t="shared" si="20"/>
        <v>10276081.258191349</v>
      </c>
      <c r="X7" s="39">
        <f t="shared" si="0"/>
        <v>10276081.258191349</v>
      </c>
      <c r="Y7" s="40">
        <f t="shared" si="1"/>
        <v>154189833872.86322</v>
      </c>
      <c r="Z7" s="40">
        <f t="shared" si="2"/>
        <v>49139666431.693153</v>
      </c>
      <c r="AA7" s="54">
        <f t="shared" si="21"/>
        <v>43895284671.437134</v>
      </c>
      <c r="AB7" s="32">
        <f t="shared" si="3"/>
        <v>15681.3</v>
      </c>
      <c r="AC7" s="7">
        <f t="shared" si="3"/>
        <v>44063.8</v>
      </c>
      <c r="AD7" s="7">
        <f t="shared" si="3"/>
        <v>2537.3000000000002</v>
      </c>
      <c r="AE7" s="7">
        <f t="shared" si="3"/>
        <v>153765.20000000001</v>
      </c>
      <c r="AF7" s="7">
        <f t="shared" si="3"/>
        <v>342.7</v>
      </c>
      <c r="AG7" s="7">
        <f t="shared" si="3"/>
        <v>31170.799999999999</v>
      </c>
      <c r="AH7" s="7">
        <f t="shared" si="3"/>
        <v>67384.399999999994</v>
      </c>
      <c r="AI7" s="32">
        <f t="shared" si="22"/>
        <v>314945.5</v>
      </c>
      <c r="AJ7" s="7">
        <f t="shared" si="4"/>
        <v>152.6</v>
      </c>
      <c r="AK7" s="7">
        <f t="shared" si="4"/>
        <v>428.7</v>
      </c>
      <c r="AL7" s="7">
        <f t="shared" si="4"/>
        <v>24.7</v>
      </c>
      <c r="AM7" s="7">
        <f t="shared" si="4"/>
        <v>1496</v>
      </c>
      <c r="AN7" s="7">
        <f t="shared" si="4"/>
        <v>3.3</v>
      </c>
      <c r="AO7" s="7">
        <f t="shared" si="4"/>
        <v>303.3</v>
      </c>
      <c r="AP7" s="7">
        <f t="shared" si="4"/>
        <v>655.6</v>
      </c>
      <c r="AQ7" s="49">
        <f t="shared" si="23"/>
        <v>3064.2000000000003</v>
      </c>
      <c r="AR7" s="4" t="s">
        <v>462</v>
      </c>
      <c r="AS7" s="8">
        <v>15004.730889019998</v>
      </c>
      <c r="AT7" s="8">
        <f t="shared" si="24"/>
        <v>235293686.48998928</v>
      </c>
      <c r="AU7" s="8">
        <f t="shared" si="5"/>
        <v>661165460.94759941</v>
      </c>
      <c r="AV7" s="8">
        <f t="shared" si="5"/>
        <v>38071503.684710443</v>
      </c>
      <c r="AW7" s="8">
        <f t="shared" si="5"/>
        <v>2307205446.0963378</v>
      </c>
      <c r="AX7" s="8">
        <f t="shared" si="5"/>
        <v>5142121.2756671533</v>
      </c>
      <c r="AY7" s="8">
        <f t="shared" si="5"/>
        <v>467709465.59546453</v>
      </c>
      <c r="AZ7" s="8">
        <f t="shared" si="5"/>
        <v>1011084788.1180791</v>
      </c>
      <c r="BA7" s="8">
        <f t="shared" si="25"/>
        <v>4725672472.2078476</v>
      </c>
      <c r="BB7" s="8">
        <f t="shared" si="6"/>
        <v>2289721.9336644518</v>
      </c>
      <c r="BC7" s="8">
        <f t="shared" si="6"/>
        <v>6432528.1321228733</v>
      </c>
      <c r="BD7" s="8">
        <f t="shared" si="6"/>
        <v>370616.85295879393</v>
      </c>
      <c r="BE7" s="8">
        <f t="shared" si="6"/>
        <v>22447077.409973919</v>
      </c>
      <c r="BF7" s="8">
        <f t="shared" si="6"/>
        <v>49515.611933765991</v>
      </c>
      <c r="BG7" s="8">
        <f t="shared" si="6"/>
        <v>4550934.878639766</v>
      </c>
      <c r="BH7" s="8">
        <f t="shared" si="6"/>
        <v>9837101.5708415117</v>
      </c>
      <c r="BI7" s="8">
        <f t="shared" si="26"/>
        <v>45977496.390135087</v>
      </c>
      <c r="BJ7" s="45" t="s">
        <v>794</v>
      </c>
      <c r="BK7" s="8">
        <v>4781.9460742899992</v>
      </c>
      <c r="BL7" s="8">
        <f t="shared" si="27"/>
        <v>74987130.974763766</v>
      </c>
      <c r="BM7" s="8">
        <f t="shared" si="7"/>
        <v>210710715.42829967</v>
      </c>
      <c r="BN7" s="8">
        <f t="shared" si="7"/>
        <v>12133231.774296016</v>
      </c>
      <c r="BO7" s="8">
        <f t="shared" si="7"/>
        <v>735296894.50241661</v>
      </c>
      <c r="BP7" s="8">
        <f t="shared" si="7"/>
        <v>1638772.9196591827</v>
      </c>
      <c r="BQ7" s="8">
        <f t="shared" si="7"/>
        <v>149057084.69247872</v>
      </c>
      <c r="BR7" s="8">
        <f t="shared" si="7"/>
        <v>322228567.04838699</v>
      </c>
      <c r="BS7" s="8">
        <f t="shared" si="28"/>
        <v>1506052397.340301</v>
      </c>
      <c r="BT7" s="8">
        <f t="shared" si="8"/>
        <v>729724.9709366539</v>
      </c>
      <c r="BU7" s="8">
        <f t="shared" si="8"/>
        <v>2050020.2820481225</v>
      </c>
      <c r="BV7" s="8">
        <f t="shared" si="8"/>
        <v>118114.06803496297</v>
      </c>
      <c r="BW7" s="8">
        <f t="shared" si="8"/>
        <v>7153791.327137839</v>
      </c>
      <c r="BX7" s="8">
        <f t="shared" si="8"/>
        <v>15780.422045156996</v>
      </c>
      <c r="BY7" s="8">
        <f t="shared" si="8"/>
        <v>1450364.2443321568</v>
      </c>
      <c r="BZ7" s="8">
        <f t="shared" si="8"/>
        <v>3135043.8463045238</v>
      </c>
      <c r="CA7" s="8">
        <f t="shared" si="29"/>
        <v>14652839.160839416</v>
      </c>
      <c r="CB7" s="4" t="s">
        <v>795</v>
      </c>
      <c r="CC7" s="23">
        <v>0.89327599999999996</v>
      </c>
      <c r="CD7" s="24">
        <f t="shared" si="30"/>
        <v>4271.5976614574729</v>
      </c>
      <c r="CE7" s="24">
        <f t="shared" si="31"/>
        <v>66984204.408613078</v>
      </c>
      <c r="CF7" s="24">
        <f t="shared" si="9"/>
        <v>188222825.03492981</v>
      </c>
      <c r="CG7" s="24">
        <f t="shared" si="9"/>
        <v>10838324.746416047</v>
      </c>
      <c r="CH7" s="24">
        <f t="shared" si="9"/>
        <v>656823068.73354065</v>
      </c>
      <c r="CI7" s="24">
        <f t="shared" si="9"/>
        <v>1463876.5185814761</v>
      </c>
      <c r="CJ7" s="24">
        <f t="shared" si="9"/>
        <v>133149116.38575861</v>
      </c>
      <c r="CK7" s="24">
        <f t="shared" si="9"/>
        <v>287839045.4587149</v>
      </c>
      <c r="CL7" s="24">
        <f t="shared" si="32"/>
        <v>1345320461.2865546</v>
      </c>
      <c r="CM7" s="24">
        <f t="shared" si="10"/>
        <v>651845.80313841044</v>
      </c>
      <c r="CN7" s="24">
        <f t="shared" si="10"/>
        <v>1831233.9174668186</v>
      </c>
      <c r="CO7" s="24">
        <f t="shared" si="10"/>
        <v>105508.46223799957</v>
      </c>
      <c r="CP7" s="24">
        <f t="shared" si="10"/>
        <v>6390310.1015403802</v>
      </c>
      <c r="CQ7" s="24">
        <f t="shared" si="10"/>
        <v>14096.272282809661</v>
      </c>
      <c r="CR7" s="24">
        <f t="shared" si="10"/>
        <v>1295575.5707200516</v>
      </c>
      <c r="CS7" s="24">
        <f t="shared" si="10"/>
        <v>2800459.4268515198</v>
      </c>
      <c r="CT7" s="24">
        <f t="shared" si="33"/>
        <v>13089029.554237992</v>
      </c>
      <c r="CU7" s="4" t="s">
        <v>463</v>
      </c>
      <c r="CV7" s="17" t="s">
        <v>405</v>
      </c>
      <c r="CW7" s="16" t="s">
        <v>406</v>
      </c>
      <c r="CX7" s="29">
        <f t="shared" si="11"/>
        <v>0.54178303000016359</v>
      </c>
      <c r="CY7" s="29">
        <v>1.7000000500000003</v>
      </c>
      <c r="CZ7" s="15">
        <f t="shared" si="34"/>
        <v>8129.3085653903036</v>
      </c>
      <c r="DA7" s="15">
        <f t="shared" si="35"/>
        <v>127478126.40645497</v>
      </c>
      <c r="DB7" s="15">
        <f t="shared" si="36"/>
        <v>358208226.76364529</v>
      </c>
      <c r="DC7" s="15">
        <f t="shared" si="37"/>
        <v>20626494.622964818</v>
      </c>
      <c r="DD7" s="15">
        <f t="shared" si="38"/>
        <v>1250004757.4189532</v>
      </c>
      <c r="DE7" s="15">
        <f t="shared" si="39"/>
        <v>2785914.0453592571</v>
      </c>
      <c r="DF7" s="15">
        <f t="shared" si="40"/>
        <v>253397051.43006808</v>
      </c>
      <c r="DG7" s="15">
        <f t="shared" si="41"/>
        <v>547788580.09368634</v>
      </c>
      <c r="DH7" s="15">
        <f t="shared" si="42"/>
        <v>2560289150.7811317</v>
      </c>
      <c r="DI7" s="15">
        <f t="shared" si="13"/>
        <v>1240532.4870785603</v>
      </c>
      <c r="DJ7" s="15">
        <f t="shared" si="14"/>
        <v>3485034.5819828231</v>
      </c>
      <c r="DK7" s="15">
        <f t="shared" si="15"/>
        <v>200793.92156514048</v>
      </c>
      <c r="DL7" s="15">
        <f t="shared" si="16"/>
        <v>12161445.613823894</v>
      </c>
      <c r="DM7" s="15">
        <f t="shared" si="17"/>
        <v>26826.718265788</v>
      </c>
      <c r="DN7" s="15">
        <f t="shared" si="18"/>
        <v>2465619.2878828794</v>
      </c>
      <c r="DO7" s="15">
        <f t="shared" si="19"/>
        <v>5329574.6954698833</v>
      </c>
      <c r="DP7" s="15">
        <f t="shared" si="43"/>
        <v>24909827.306068968</v>
      </c>
    </row>
    <row r="8" spans="1:125" x14ac:dyDescent="0.3">
      <c r="A8" t="s">
        <v>61</v>
      </c>
      <c r="B8" t="s">
        <v>28</v>
      </c>
      <c r="C8" t="s">
        <v>224</v>
      </c>
      <c r="D8">
        <v>2019</v>
      </c>
      <c r="E8" t="s">
        <v>2485</v>
      </c>
      <c r="F8" s="47" t="s">
        <v>358</v>
      </c>
      <c r="G8" s="47" t="s">
        <v>760</v>
      </c>
      <c r="H8" s="47" t="s">
        <v>1095</v>
      </c>
      <c r="I8" s="47" t="s">
        <v>1421</v>
      </c>
      <c r="J8" s="47" t="s">
        <v>1741</v>
      </c>
      <c r="K8" s="47" t="s">
        <v>2064</v>
      </c>
      <c r="L8" s="47" t="s">
        <v>2388</v>
      </c>
      <c r="M8" s="47" t="s">
        <v>192</v>
      </c>
      <c r="N8" s="47" t="s">
        <v>597</v>
      </c>
      <c r="O8" s="47" t="s">
        <v>932</v>
      </c>
      <c r="P8" s="47" t="s">
        <v>1258</v>
      </c>
      <c r="Q8" s="47" t="s">
        <v>1579</v>
      </c>
      <c r="R8" s="47" t="s">
        <v>1904</v>
      </c>
      <c r="S8" s="47" t="s">
        <v>2226</v>
      </c>
      <c r="T8" s="46" t="s">
        <v>464</v>
      </c>
      <c r="U8" s="35">
        <f t="shared" si="44"/>
        <v>6</v>
      </c>
      <c r="V8" s="6" t="s">
        <v>28</v>
      </c>
      <c r="W8" s="39">
        <f t="shared" si="20"/>
        <v>9503215.8317872621</v>
      </c>
      <c r="X8" s="39">
        <f t="shared" si="0"/>
        <v>9503215.8317872621</v>
      </c>
      <c r="Y8" s="40">
        <f t="shared" si="1"/>
        <v>194337061328.16357</v>
      </c>
      <c r="Z8" s="40">
        <f t="shared" si="2"/>
        <v>64755788192.44236</v>
      </c>
      <c r="AA8" s="54">
        <f t="shared" si="21"/>
        <v>57844791453.392136</v>
      </c>
      <c r="AB8" s="32">
        <f t="shared" si="3"/>
        <v>15366.7</v>
      </c>
      <c r="AC8" s="7">
        <f t="shared" si="3"/>
        <v>52242.8</v>
      </c>
      <c r="AD8" s="7">
        <f t="shared" si="3"/>
        <v>1642.9</v>
      </c>
      <c r="AE8" s="7">
        <f t="shared" si="3"/>
        <v>30831.7</v>
      </c>
      <c r="AF8" s="7">
        <f t="shared" si="3"/>
        <v>1461.2</v>
      </c>
      <c r="AG8" s="7">
        <f t="shared" si="3"/>
        <v>12184.6</v>
      </c>
      <c r="AH8" s="7">
        <f t="shared" si="3"/>
        <v>89491.4</v>
      </c>
      <c r="AI8" s="32">
        <f t="shared" si="22"/>
        <v>203221.3</v>
      </c>
      <c r="AJ8" s="7">
        <f t="shared" si="4"/>
        <v>161.69999999999999</v>
      </c>
      <c r="AK8" s="7">
        <f t="shared" si="4"/>
        <v>549.9</v>
      </c>
      <c r="AL8" s="7">
        <f t="shared" si="4"/>
        <v>17.3</v>
      </c>
      <c r="AM8" s="7">
        <f t="shared" si="4"/>
        <v>324.5</v>
      </c>
      <c r="AN8" s="7">
        <f t="shared" si="4"/>
        <v>15.4</v>
      </c>
      <c r="AO8" s="7">
        <f t="shared" si="4"/>
        <v>128.19999999999999</v>
      </c>
      <c r="AP8" s="7">
        <f t="shared" si="4"/>
        <v>941.9</v>
      </c>
      <c r="AQ8" s="49">
        <f t="shared" si="23"/>
        <v>2138.9</v>
      </c>
      <c r="AR8" s="4" t="s">
        <v>462</v>
      </c>
      <c r="AS8" s="8">
        <v>20449.610402210001</v>
      </c>
      <c r="AT8" s="8">
        <f t="shared" si="24"/>
        <v>314243028.16764045</v>
      </c>
      <c r="AU8" s="8">
        <f t="shared" si="5"/>
        <v>1068344906.3205767</v>
      </c>
      <c r="AV8" s="8">
        <f t="shared" si="5"/>
        <v>33596664.92979081</v>
      </c>
      <c r="AW8" s="8">
        <f t="shared" si="5"/>
        <v>630496253.03781807</v>
      </c>
      <c r="AX8" s="8">
        <f t="shared" si="5"/>
        <v>29880970.719709255</v>
      </c>
      <c r="AY8" s="8">
        <f t="shared" si="5"/>
        <v>249170322.90676799</v>
      </c>
      <c r="AZ8" s="8">
        <f t="shared" si="5"/>
        <v>1830064264.348336</v>
      </c>
      <c r="BA8" s="8">
        <f t="shared" si="25"/>
        <v>4155796410.4306393</v>
      </c>
      <c r="BB8" s="8">
        <f t="shared" si="6"/>
        <v>3306702.0020373571</v>
      </c>
      <c r="BC8" s="8">
        <f t="shared" si="6"/>
        <v>11245240.760175278</v>
      </c>
      <c r="BD8" s="8">
        <f t="shared" si="6"/>
        <v>353778.25995823304</v>
      </c>
      <c r="BE8" s="8">
        <f t="shared" si="6"/>
        <v>6635898.575517145</v>
      </c>
      <c r="BF8" s="8">
        <f t="shared" si="6"/>
        <v>314924.00019403402</v>
      </c>
      <c r="BG8" s="8">
        <f t="shared" si="6"/>
        <v>2621640.0535633219</v>
      </c>
      <c r="BH8" s="8">
        <f t="shared" si="6"/>
        <v>19261488.037841599</v>
      </c>
      <c r="BI8" s="8">
        <f t="shared" si="26"/>
        <v>43739671.689286977</v>
      </c>
      <c r="BJ8" s="45" t="s">
        <v>794</v>
      </c>
      <c r="BK8" s="8">
        <v>6814.0921282500003</v>
      </c>
      <c r="BL8" s="8">
        <f t="shared" si="27"/>
        <v>104710109.50717929</v>
      </c>
      <c r="BM8" s="8">
        <f t="shared" si="7"/>
        <v>355987252.23773915</v>
      </c>
      <c r="BN8" s="8">
        <f t="shared" si="7"/>
        <v>11194871.957501926</v>
      </c>
      <c r="BO8" s="8">
        <f t="shared" si="7"/>
        <v>210090044.27056554</v>
      </c>
      <c r="BP8" s="8">
        <f t="shared" si="7"/>
        <v>9956751.417798901</v>
      </c>
      <c r="BQ8" s="8">
        <f t="shared" si="7"/>
        <v>83026986.945874959</v>
      </c>
      <c r="BR8" s="8">
        <f t="shared" si="7"/>
        <v>609802644.28607202</v>
      </c>
      <c r="BS8" s="8">
        <f t="shared" si="28"/>
        <v>1384768660.6227317</v>
      </c>
      <c r="BT8" s="8">
        <f t="shared" si="8"/>
        <v>1101838.697138025</v>
      </c>
      <c r="BU8" s="8">
        <f t="shared" si="8"/>
        <v>3747069.2613246748</v>
      </c>
      <c r="BV8" s="8">
        <f t="shared" si="8"/>
        <v>117883.79381872501</v>
      </c>
      <c r="BW8" s="8">
        <f t="shared" si="8"/>
        <v>2211172.8956171251</v>
      </c>
      <c r="BX8" s="8">
        <f t="shared" si="8"/>
        <v>104937.01877505</v>
      </c>
      <c r="BY8" s="8">
        <f t="shared" si="8"/>
        <v>873566.61084164993</v>
      </c>
      <c r="BZ8" s="8">
        <f t="shared" si="8"/>
        <v>6418193.3755986756</v>
      </c>
      <c r="CA8" s="8">
        <f t="shared" si="29"/>
        <v>14574661.653113926</v>
      </c>
      <c r="CB8" s="4" t="s">
        <v>795</v>
      </c>
      <c r="CC8" s="23">
        <v>0.89327599999999996</v>
      </c>
      <c r="CD8" s="24">
        <f t="shared" si="30"/>
        <v>6086.864959954647</v>
      </c>
      <c r="CE8" s="24">
        <f t="shared" si="31"/>
        <v>93535027.78013508</v>
      </c>
      <c r="CF8" s="24">
        <f t="shared" si="9"/>
        <v>317994868.72991866</v>
      </c>
      <c r="CG8" s="24">
        <f t="shared" si="9"/>
        <v>10000110.442709489</v>
      </c>
      <c r="CH8" s="24">
        <f t="shared" si="9"/>
        <v>187668394.38583368</v>
      </c>
      <c r="CI8" s="24">
        <f t="shared" si="9"/>
        <v>8894127.0794857312</v>
      </c>
      <c r="CJ8" s="24">
        <f t="shared" si="9"/>
        <v>74166014.791063398</v>
      </c>
      <c r="CK8" s="24">
        <f t="shared" si="9"/>
        <v>544722066.87728524</v>
      </c>
      <c r="CL8" s="24">
        <f t="shared" si="32"/>
        <v>1236980610.0864315</v>
      </c>
      <c r="CM8" s="24">
        <f t="shared" si="10"/>
        <v>984246.06402466632</v>
      </c>
      <c r="CN8" s="24">
        <f t="shared" si="10"/>
        <v>3347167.04147906</v>
      </c>
      <c r="CO8" s="24">
        <f t="shared" si="10"/>
        <v>105302.76380721539</v>
      </c>
      <c r="CP8" s="24">
        <f t="shared" si="10"/>
        <v>1975187.679505283</v>
      </c>
      <c r="CQ8" s="24">
        <f t="shared" si="10"/>
        <v>93737.720383301566</v>
      </c>
      <c r="CR8" s="24">
        <f t="shared" si="10"/>
        <v>780336.0878661857</v>
      </c>
      <c r="CS8" s="24">
        <f t="shared" si="10"/>
        <v>5733218.1057812823</v>
      </c>
      <c r="CT8" s="24">
        <f t="shared" si="33"/>
        <v>13019195.462846994</v>
      </c>
      <c r="CU8" s="4" t="s">
        <v>463</v>
      </c>
      <c r="CV8" s="16" t="s">
        <v>438</v>
      </c>
      <c r="CW8" s="16" t="s">
        <v>439</v>
      </c>
      <c r="CX8" s="29">
        <f t="shared" si="11"/>
        <v>0.69701660000001486</v>
      </c>
      <c r="CY8" s="29">
        <v>2.0918000000000001</v>
      </c>
      <c r="CZ8" s="15">
        <f t="shared" si="34"/>
        <v>14253.717913873352</v>
      </c>
      <c r="DA8" s="15">
        <f t="shared" si="35"/>
        <v>219032607.06711763</v>
      </c>
      <c r="DB8" s="15">
        <f t="shared" si="36"/>
        <v>744654134.23090279</v>
      </c>
      <c r="DC8" s="15">
        <f t="shared" si="37"/>
        <v>23417433.16070253</v>
      </c>
      <c r="DD8" s="15">
        <f t="shared" si="38"/>
        <v>439466354.60516906</v>
      </c>
      <c r="DE8" s="15">
        <f t="shared" si="39"/>
        <v>20827532.615751743</v>
      </c>
      <c r="DF8" s="15">
        <f t="shared" si="40"/>
        <v>173675851.29338124</v>
      </c>
      <c r="DG8" s="15">
        <f t="shared" si="41"/>
        <v>1275585171.3176055</v>
      </c>
      <c r="DH8" s="15">
        <f t="shared" si="42"/>
        <v>2896659084.2906303</v>
      </c>
      <c r="DI8" s="15">
        <f t="shared" si="13"/>
        <v>2304826.1866733208</v>
      </c>
      <c r="DJ8" s="15">
        <f t="shared" si="14"/>
        <v>7838119.4808389554</v>
      </c>
      <c r="DK8" s="15">
        <f t="shared" si="15"/>
        <v>246589.31991000898</v>
      </c>
      <c r="DL8" s="15">
        <f t="shared" si="16"/>
        <v>4625331.4630519031</v>
      </c>
      <c r="DM8" s="15">
        <f t="shared" si="17"/>
        <v>219507.25587364961</v>
      </c>
      <c r="DN8" s="15">
        <f t="shared" si="18"/>
        <v>1827326.6365585634</v>
      </c>
      <c r="DO8" s="15">
        <f t="shared" si="19"/>
        <v>13425576.90307731</v>
      </c>
      <c r="DP8" s="15">
        <f t="shared" si="43"/>
        <v>30487277.245983712</v>
      </c>
    </row>
    <row r="9" spans="1:125" x14ac:dyDescent="0.3">
      <c r="A9" t="s">
        <v>61</v>
      </c>
      <c r="B9" t="s">
        <v>37</v>
      </c>
      <c r="C9" t="s">
        <v>224</v>
      </c>
      <c r="D9">
        <v>2019</v>
      </c>
      <c r="E9" t="s">
        <v>2486</v>
      </c>
      <c r="F9" s="47" t="s">
        <v>367</v>
      </c>
      <c r="G9" s="47" t="s">
        <v>769</v>
      </c>
      <c r="H9" s="47" t="s">
        <v>1104</v>
      </c>
      <c r="I9" s="47" t="s">
        <v>1430</v>
      </c>
      <c r="J9" s="47" t="s">
        <v>1750</v>
      </c>
      <c r="K9" s="47" t="s">
        <v>2073</v>
      </c>
      <c r="L9" s="47" t="s">
        <v>2397</v>
      </c>
      <c r="M9" s="47" t="s">
        <v>201</v>
      </c>
      <c r="N9" s="47" t="s">
        <v>606</v>
      </c>
      <c r="O9" s="47" t="s">
        <v>941</v>
      </c>
      <c r="P9" s="47" t="s">
        <v>1267</v>
      </c>
      <c r="Q9" s="47" t="s">
        <v>1588</v>
      </c>
      <c r="R9" s="47" t="s">
        <v>1913</v>
      </c>
      <c r="S9" s="47" t="s">
        <v>2235</v>
      </c>
      <c r="T9" s="46" t="s">
        <v>464</v>
      </c>
      <c r="U9" s="35">
        <f t="shared" si="44"/>
        <v>7</v>
      </c>
      <c r="V9" s="6" t="s">
        <v>37</v>
      </c>
      <c r="W9" s="39">
        <f t="shared" si="20"/>
        <v>11417196.531791907</v>
      </c>
      <c r="X9" s="39">
        <f t="shared" si="0"/>
        <v>11417196.531791907</v>
      </c>
      <c r="Y9" s="40">
        <f t="shared" si="1"/>
        <v>626453245189.64661</v>
      </c>
      <c r="Z9" s="40">
        <f t="shared" si="2"/>
        <v>531470759796.46802</v>
      </c>
      <c r="AA9" s="54">
        <f t="shared" si="21"/>
        <v>474750074427.94977</v>
      </c>
      <c r="AB9" s="32">
        <f t="shared" si="3"/>
        <v>23702.1</v>
      </c>
      <c r="AC9" s="7">
        <f t="shared" si="3"/>
        <v>142936.70000000001</v>
      </c>
      <c r="AD9" s="7">
        <f t="shared" si="3"/>
        <v>7192</v>
      </c>
      <c r="AE9" s="7">
        <f t="shared" si="3"/>
        <v>70299.5</v>
      </c>
      <c r="AF9" s="7">
        <f t="shared" si="3"/>
        <v>5446.7</v>
      </c>
      <c r="AG9" s="7">
        <f t="shared" si="3"/>
        <v>1669.1</v>
      </c>
      <c r="AH9" s="7">
        <f t="shared" si="3"/>
        <v>161895.4</v>
      </c>
      <c r="AI9" s="32">
        <f t="shared" si="22"/>
        <v>413141.5</v>
      </c>
      <c r="AJ9" s="7">
        <f t="shared" si="4"/>
        <v>207.6</v>
      </c>
      <c r="AK9" s="7">
        <f t="shared" si="4"/>
        <v>1251.7</v>
      </c>
      <c r="AL9" s="7">
        <f t="shared" si="4"/>
        <v>63</v>
      </c>
      <c r="AM9" s="7">
        <f t="shared" si="4"/>
        <v>615.6</v>
      </c>
      <c r="AN9" s="7">
        <f t="shared" si="4"/>
        <v>47.7</v>
      </c>
      <c r="AO9" s="7">
        <f t="shared" si="4"/>
        <v>14.6</v>
      </c>
      <c r="AP9" s="7">
        <f t="shared" si="4"/>
        <v>1417.8</v>
      </c>
      <c r="AQ9" s="49">
        <f t="shared" si="23"/>
        <v>3618</v>
      </c>
      <c r="AR9" s="4" t="s">
        <v>462</v>
      </c>
      <c r="AS9" s="8">
        <v>54869.270529349997</v>
      </c>
      <c r="AT9" s="8">
        <f t="shared" si="24"/>
        <v>1300516937.0137064</v>
      </c>
      <c r="AU9" s="8">
        <f t="shared" si="5"/>
        <v>7842832460.8725424</v>
      </c>
      <c r="AV9" s="8">
        <f t="shared" si="5"/>
        <v>394619793.64708519</v>
      </c>
      <c r="AW9" s="8">
        <f t="shared" si="5"/>
        <v>3857282283.5780401</v>
      </c>
      <c r="AX9" s="8">
        <f t="shared" si="5"/>
        <v>298856455.79221064</v>
      </c>
      <c r="AY9" s="8">
        <f t="shared" si="5"/>
        <v>91582299.440538079</v>
      </c>
      <c r="AZ9" s="8">
        <f t="shared" si="5"/>
        <v>8883082500.0573292</v>
      </c>
      <c r="BA9" s="8">
        <f t="shared" si="25"/>
        <v>22668772730.401451</v>
      </c>
      <c r="BB9" s="8">
        <f t="shared" si="6"/>
        <v>11390860.561893059</v>
      </c>
      <c r="BC9" s="8">
        <f t="shared" si="6"/>
        <v>68679865.921587393</v>
      </c>
      <c r="BD9" s="8">
        <f t="shared" si="6"/>
        <v>3456764.04334905</v>
      </c>
      <c r="BE9" s="8">
        <f t="shared" si="6"/>
        <v>33777522.937867858</v>
      </c>
      <c r="BF9" s="8">
        <f t="shared" si="6"/>
        <v>2617264.2042499948</v>
      </c>
      <c r="BG9" s="8">
        <f t="shared" si="6"/>
        <v>801091.3497285099</v>
      </c>
      <c r="BH9" s="8">
        <f t="shared" si="6"/>
        <v>77793651.756512418</v>
      </c>
      <c r="BI9" s="8">
        <f t="shared" si="26"/>
        <v>198517020.77518827</v>
      </c>
      <c r="BJ9" s="45" t="s">
        <v>794</v>
      </c>
      <c r="BK9" s="8">
        <v>46550.02288140999</v>
      </c>
      <c r="BL9" s="8">
        <f t="shared" si="27"/>
        <v>1103333297.3374677</v>
      </c>
      <c r="BM9" s="8">
        <f t="shared" si="7"/>
        <v>6653706655.593236</v>
      </c>
      <c r="BN9" s="8">
        <f t="shared" si="7"/>
        <v>334787764.56310064</v>
      </c>
      <c r="BO9" s="8">
        <f t="shared" si="7"/>
        <v>3272443333.5516815</v>
      </c>
      <c r="BP9" s="8">
        <f t="shared" si="7"/>
        <v>253544009.6281758</v>
      </c>
      <c r="BQ9" s="8">
        <f t="shared" si="7"/>
        <v>77696643.191361412</v>
      </c>
      <c r="BR9" s="8">
        <f t="shared" si="7"/>
        <v>7536234574.3950224</v>
      </c>
      <c r="BS9" s="8">
        <f t="shared" si="28"/>
        <v>19231746278.260044</v>
      </c>
      <c r="BT9" s="8">
        <f t="shared" si="8"/>
        <v>9663784.7501807138</v>
      </c>
      <c r="BU9" s="8">
        <f t="shared" si="8"/>
        <v>58266663.640660889</v>
      </c>
      <c r="BV9" s="8">
        <f t="shared" si="8"/>
        <v>2932651.4415288293</v>
      </c>
      <c r="BW9" s="8">
        <f t="shared" si="8"/>
        <v>28656194.085795991</v>
      </c>
      <c r="BX9" s="8">
        <f t="shared" si="8"/>
        <v>2220436.0914432565</v>
      </c>
      <c r="BY9" s="8">
        <f t="shared" si="8"/>
        <v>679630.33406858589</v>
      </c>
      <c r="BZ9" s="8">
        <f t="shared" si="8"/>
        <v>65998622.44126308</v>
      </c>
      <c r="CA9" s="8">
        <f t="shared" si="29"/>
        <v>168417982.78494135</v>
      </c>
      <c r="CB9" s="4" t="s">
        <v>795</v>
      </c>
      <c r="CC9" s="23">
        <v>0.89327599999999996</v>
      </c>
      <c r="CD9" s="24">
        <f t="shared" si="30"/>
        <v>41582.018239414385</v>
      </c>
      <c r="CE9" s="24">
        <f t="shared" si="31"/>
        <v>985581154.51242375</v>
      </c>
      <c r="CF9" s="24">
        <f t="shared" si="9"/>
        <v>5943596466.4817028</v>
      </c>
      <c r="CG9" s="24">
        <f t="shared" si="9"/>
        <v>299057875.17786825</v>
      </c>
      <c r="CH9" s="24">
        <f t="shared" si="9"/>
        <v>2923195091.2217116</v>
      </c>
      <c r="CI9" s="24">
        <f t="shared" si="9"/>
        <v>226484778.74461836</v>
      </c>
      <c r="CJ9" s="24">
        <f t="shared" si="9"/>
        <v>69404546.643406555</v>
      </c>
      <c r="CK9" s="24">
        <f t="shared" si="9"/>
        <v>6731937475.6772881</v>
      </c>
      <c r="CL9" s="24">
        <f t="shared" si="32"/>
        <v>17179257388.459017</v>
      </c>
      <c r="CM9" s="24">
        <f t="shared" si="10"/>
        <v>8632426.9865024276</v>
      </c>
      <c r="CN9" s="24">
        <f t="shared" si="10"/>
        <v>52048212.230274998</v>
      </c>
      <c r="CO9" s="24">
        <f t="shared" si="10"/>
        <v>2619667.1490831063</v>
      </c>
      <c r="CP9" s="24">
        <f t="shared" si="10"/>
        <v>25597890.4281835</v>
      </c>
      <c r="CQ9" s="24">
        <f t="shared" si="10"/>
        <v>1983462.2700200663</v>
      </c>
      <c r="CR9" s="24">
        <f t="shared" si="10"/>
        <v>607097.46629545011</v>
      </c>
      <c r="CS9" s="24">
        <f t="shared" si="10"/>
        <v>58954985.459841713</v>
      </c>
      <c r="CT9" s="24">
        <f t="shared" si="33"/>
        <v>150443741.99020126</v>
      </c>
      <c r="CU9" s="4" t="s">
        <v>463</v>
      </c>
      <c r="CV9" s="16" t="s">
        <v>432</v>
      </c>
      <c r="CW9" s="16" t="s">
        <v>398</v>
      </c>
      <c r="CX9" s="29">
        <f t="shared" si="11"/>
        <v>0.75783799999986956</v>
      </c>
      <c r="CY9" s="29">
        <v>0.89327599999999996</v>
      </c>
      <c r="CZ9" s="15">
        <f t="shared" si="34"/>
        <v>41582.018239414385</v>
      </c>
      <c r="DA9" s="15">
        <f t="shared" si="35"/>
        <v>985581154.51242363</v>
      </c>
      <c r="DB9" s="15">
        <f t="shared" si="36"/>
        <v>5943596466.4817028</v>
      </c>
      <c r="DC9" s="15">
        <f t="shared" si="37"/>
        <v>299057875.17786825</v>
      </c>
      <c r="DD9" s="15">
        <f t="shared" si="38"/>
        <v>2923195091.2217116</v>
      </c>
      <c r="DE9" s="15">
        <f t="shared" si="39"/>
        <v>226484778.74461833</v>
      </c>
      <c r="DF9" s="15">
        <f t="shared" si="40"/>
        <v>69404546.64340654</v>
      </c>
      <c r="DG9" s="15">
        <f t="shared" si="41"/>
        <v>6731937475.6772871</v>
      </c>
      <c r="DH9" s="15">
        <f t="shared" si="42"/>
        <v>17179257388.459015</v>
      </c>
      <c r="DI9" s="15">
        <f t="shared" si="13"/>
        <v>8632426.9865024257</v>
      </c>
      <c r="DJ9" s="15">
        <f t="shared" si="14"/>
        <v>52048212.23027499</v>
      </c>
      <c r="DK9" s="15">
        <f t="shared" si="15"/>
        <v>2619667.1490831063</v>
      </c>
      <c r="DL9" s="15">
        <f t="shared" si="16"/>
        <v>25597890.428183496</v>
      </c>
      <c r="DM9" s="15">
        <f t="shared" si="17"/>
        <v>1983462.2700200663</v>
      </c>
      <c r="DN9" s="15">
        <f t="shared" si="18"/>
        <v>607097.46629544999</v>
      </c>
      <c r="DO9" s="15">
        <f t="shared" si="19"/>
        <v>58954985.459841713</v>
      </c>
      <c r="DP9" s="15">
        <f t="shared" si="43"/>
        <v>150443741.99020123</v>
      </c>
    </row>
    <row r="10" spans="1:125" x14ac:dyDescent="0.3">
      <c r="A10" t="s">
        <v>61</v>
      </c>
      <c r="B10" t="s">
        <v>16</v>
      </c>
      <c r="C10" t="s">
        <v>224</v>
      </c>
      <c r="D10">
        <v>2019</v>
      </c>
      <c r="E10" t="s">
        <v>2487</v>
      </c>
      <c r="F10" s="47" t="s">
        <v>346</v>
      </c>
      <c r="G10" s="47" t="s">
        <v>748</v>
      </c>
      <c r="H10" s="47" t="s">
        <v>1083</v>
      </c>
      <c r="I10" s="47" t="s">
        <v>1409</v>
      </c>
      <c r="J10" s="47" t="s">
        <v>1729</v>
      </c>
      <c r="K10" s="47" t="s">
        <v>2052</v>
      </c>
      <c r="L10" s="47" t="s">
        <v>2376</v>
      </c>
      <c r="M10" s="47" t="s">
        <v>180</v>
      </c>
      <c r="N10" s="47" t="s">
        <v>585</v>
      </c>
      <c r="O10" s="47" t="s">
        <v>920</v>
      </c>
      <c r="P10" s="47" t="s">
        <v>1246</v>
      </c>
      <c r="Q10" s="47" t="s">
        <v>1568</v>
      </c>
      <c r="R10" s="47" t="s">
        <v>1892</v>
      </c>
      <c r="S10" s="47" t="s">
        <v>2214</v>
      </c>
      <c r="T10" s="46" t="s">
        <v>464</v>
      </c>
      <c r="U10" s="35">
        <f t="shared" si="44"/>
        <v>8</v>
      </c>
      <c r="V10" s="6" t="s">
        <v>16</v>
      </c>
      <c r="W10" s="39">
        <f t="shared" si="20"/>
        <v>3299580.2238805974</v>
      </c>
      <c r="X10" s="39">
        <f t="shared" si="0"/>
        <v>3299580.2238805974</v>
      </c>
      <c r="Y10" s="40">
        <f t="shared" si="1"/>
        <v>53848726259.326164</v>
      </c>
      <c r="Z10" s="40">
        <f t="shared" si="2"/>
        <v>20194088745.393387</v>
      </c>
      <c r="AA10" s="54">
        <f t="shared" si="21"/>
        <v>18038894818.130024</v>
      </c>
      <c r="AB10" s="32">
        <f t="shared" si="3"/>
        <v>7074.3</v>
      </c>
      <c r="AC10" s="7">
        <f t="shared" si="3"/>
        <v>25407.1</v>
      </c>
      <c r="AD10" s="7">
        <f t="shared" si="3"/>
        <v>861.7</v>
      </c>
      <c r="AE10" s="7">
        <f t="shared" si="3"/>
        <v>7385.7</v>
      </c>
      <c r="AF10" s="7">
        <f t="shared" si="3"/>
        <v>211.5</v>
      </c>
      <c r="AG10" s="7">
        <f t="shared" si="3"/>
        <v>2888.1</v>
      </c>
      <c r="AH10" s="7">
        <f t="shared" si="3"/>
        <v>56744.9</v>
      </c>
      <c r="AI10" s="32">
        <f t="shared" si="22"/>
        <v>100573.29999999999</v>
      </c>
      <c r="AJ10" s="7">
        <f t="shared" si="4"/>
        <v>214.4</v>
      </c>
      <c r="AK10" s="7">
        <f t="shared" si="4"/>
        <v>769.9</v>
      </c>
      <c r="AL10" s="7">
        <f t="shared" si="4"/>
        <v>26.1</v>
      </c>
      <c r="AM10" s="7">
        <f t="shared" si="4"/>
        <v>223.8</v>
      </c>
      <c r="AN10" s="7">
        <f t="shared" si="4"/>
        <v>6.4</v>
      </c>
      <c r="AO10" s="7">
        <f t="shared" si="4"/>
        <v>87.5</v>
      </c>
      <c r="AP10" s="7">
        <f t="shared" si="4"/>
        <v>1719.6</v>
      </c>
      <c r="AQ10" s="49">
        <f t="shared" si="23"/>
        <v>3047.7</v>
      </c>
      <c r="AR10" s="4" t="s">
        <v>462</v>
      </c>
      <c r="AS10" s="8">
        <v>16319.871803570004</v>
      </c>
      <c r="AT10" s="8">
        <f t="shared" si="24"/>
        <v>115451669.09999529</v>
      </c>
      <c r="AU10" s="8">
        <f t="shared" si="5"/>
        <v>414640614.90048343</v>
      </c>
      <c r="AV10" s="8">
        <f t="shared" si="5"/>
        <v>14062833.533136273</v>
      </c>
      <c r="AW10" s="8">
        <f t="shared" si="5"/>
        <v>120533677.17962697</v>
      </c>
      <c r="AX10" s="8">
        <f t="shared" si="5"/>
        <v>3451652.8864550558</v>
      </c>
      <c r="AY10" s="8">
        <f t="shared" si="5"/>
        <v>47133421.755890526</v>
      </c>
      <c r="AZ10" s="8">
        <f t="shared" si="5"/>
        <v>926069493.50639951</v>
      </c>
      <c r="BA10" s="8">
        <f t="shared" si="25"/>
        <v>1641343362.8619871</v>
      </c>
      <c r="BB10" s="8">
        <f t="shared" si="6"/>
        <v>3498980.5146854091</v>
      </c>
      <c r="BC10" s="8">
        <f t="shared" si="6"/>
        <v>12564669.301568545</v>
      </c>
      <c r="BD10" s="8">
        <f t="shared" si="6"/>
        <v>425948.65407317714</v>
      </c>
      <c r="BE10" s="8">
        <f t="shared" si="6"/>
        <v>3652387.3096389673</v>
      </c>
      <c r="BF10" s="8">
        <f t="shared" si="6"/>
        <v>104447.17954284803</v>
      </c>
      <c r="BG10" s="8">
        <f t="shared" si="6"/>
        <v>1427988.7828123753</v>
      </c>
      <c r="BH10" s="8">
        <f t="shared" si="6"/>
        <v>28063651.553418979</v>
      </c>
      <c r="BI10" s="8">
        <f t="shared" si="26"/>
        <v>49738073.295740299</v>
      </c>
      <c r="BJ10" s="45" t="s">
        <v>794</v>
      </c>
      <c r="BK10" s="8">
        <v>6120.19935119</v>
      </c>
      <c r="BL10" s="8">
        <f t="shared" si="27"/>
        <v>43296126.270123415</v>
      </c>
      <c r="BM10" s="8">
        <f t="shared" si="7"/>
        <v>155496516.93561944</v>
      </c>
      <c r="BN10" s="8">
        <f t="shared" si="7"/>
        <v>5273775.7809204236</v>
      </c>
      <c r="BO10" s="8">
        <f t="shared" si="7"/>
        <v>45201956.34808398</v>
      </c>
      <c r="BP10" s="8">
        <f t="shared" si="7"/>
        <v>1294422.1627766851</v>
      </c>
      <c r="BQ10" s="8">
        <f t="shared" si="7"/>
        <v>17675747.74617184</v>
      </c>
      <c r="BR10" s="8">
        <f t="shared" si="7"/>
        <v>347290100.16334146</v>
      </c>
      <c r="BS10" s="8">
        <f t="shared" si="28"/>
        <v>615528645.40703726</v>
      </c>
      <c r="BT10" s="8">
        <f t="shared" si="8"/>
        <v>1312170.740895136</v>
      </c>
      <c r="BU10" s="8">
        <f t="shared" si="8"/>
        <v>4711941.4804811813</v>
      </c>
      <c r="BV10" s="8">
        <f t="shared" si="8"/>
        <v>159737.20306605901</v>
      </c>
      <c r="BW10" s="8">
        <f t="shared" si="8"/>
        <v>1369700.6147963221</v>
      </c>
      <c r="BX10" s="8">
        <f t="shared" si="8"/>
        <v>39169.275847616002</v>
      </c>
      <c r="BY10" s="8">
        <f t="shared" si="8"/>
        <v>535517.443229125</v>
      </c>
      <c r="BZ10" s="8">
        <f t="shared" si="8"/>
        <v>10524294.804306323</v>
      </c>
      <c r="CA10" s="8">
        <f t="shared" si="29"/>
        <v>18652531.562621761</v>
      </c>
      <c r="CB10" s="4" t="s">
        <v>795</v>
      </c>
      <c r="CC10" s="23">
        <v>0.89327599999999996</v>
      </c>
      <c r="CD10" s="24">
        <f t="shared" si="30"/>
        <v>5467.0271956335982</v>
      </c>
      <c r="CE10" s="24">
        <f t="shared" si="31"/>
        <v>38675390.49007076</v>
      </c>
      <c r="CF10" s="24">
        <f t="shared" si="9"/>
        <v>138901306.66218239</v>
      </c>
      <c r="CG10" s="24">
        <f t="shared" si="9"/>
        <v>4710937.3344774721</v>
      </c>
      <c r="CH10" s="24">
        <f t="shared" si="9"/>
        <v>40377822.758791067</v>
      </c>
      <c r="CI10" s="24">
        <f t="shared" si="9"/>
        <v>1156276.251876506</v>
      </c>
      <c r="CJ10" s="24">
        <f t="shared" si="9"/>
        <v>15789321.243709395</v>
      </c>
      <c r="CK10" s="24">
        <f t="shared" si="9"/>
        <v>310225911.51350898</v>
      </c>
      <c r="CL10" s="24">
        <f t="shared" si="32"/>
        <v>549836966.2546165</v>
      </c>
      <c r="CM10" s="24">
        <f t="shared" si="10"/>
        <v>1172130.6307438435</v>
      </c>
      <c r="CN10" s="24">
        <f t="shared" si="10"/>
        <v>4209064.2379183071</v>
      </c>
      <c r="CO10" s="24">
        <f t="shared" si="10"/>
        <v>142689.40980603691</v>
      </c>
      <c r="CP10" s="24">
        <f t="shared" si="10"/>
        <v>1223520.6863827994</v>
      </c>
      <c r="CQ10" s="24">
        <f t="shared" si="10"/>
        <v>34988.974052055033</v>
      </c>
      <c r="CR10" s="24">
        <f t="shared" si="10"/>
        <v>478364.87961793982</v>
      </c>
      <c r="CS10" s="24">
        <f t="shared" si="10"/>
        <v>9401099.9656115342</v>
      </c>
      <c r="CT10" s="24">
        <f t="shared" si="33"/>
        <v>16661858.784132516</v>
      </c>
      <c r="CU10" s="4" t="s">
        <v>463</v>
      </c>
      <c r="CV10" s="17" t="s">
        <v>424</v>
      </c>
      <c r="CW10" s="17" t="s">
        <v>425</v>
      </c>
      <c r="CX10" s="29">
        <f t="shared" si="11"/>
        <v>0.65518391000018905</v>
      </c>
      <c r="CY10" s="29">
        <v>1.7470864599999998</v>
      </c>
      <c r="CZ10" s="15">
        <f t="shared" si="34"/>
        <v>10692.517418964833</v>
      </c>
      <c r="DA10" s="15">
        <f t="shared" si="35"/>
        <v>75642075.976982921</v>
      </c>
      <c r="DB10" s="15">
        <f t="shared" si="36"/>
        <v>271665859.31538141</v>
      </c>
      <c r="DC10" s="15">
        <f t="shared" si="37"/>
        <v>9213742.2599219978</v>
      </c>
      <c r="DD10" s="15">
        <f t="shared" si="38"/>
        <v>78971725.901248574</v>
      </c>
      <c r="DE10" s="15">
        <f t="shared" si="39"/>
        <v>2261467.4341110624</v>
      </c>
      <c r="DF10" s="15">
        <f t="shared" si="40"/>
        <v>30881059.557712335</v>
      </c>
      <c r="DG10" s="15">
        <f t="shared" si="41"/>
        <v>606745831.68741763</v>
      </c>
      <c r="DH10" s="15">
        <f t="shared" si="42"/>
        <v>1075381762.132776</v>
      </c>
      <c r="DI10" s="15">
        <f t="shared" si="13"/>
        <v>2292475.7346260604</v>
      </c>
      <c r="DJ10" s="15">
        <f t="shared" si="14"/>
        <v>8232169.1608610246</v>
      </c>
      <c r="DK10" s="15">
        <f t="shared" si="15"/>
        <v>279074.70463498216</v>
      </c>
      <c r="DL10" s="15">
        <f t="shared" si="16"/>
        <v>2392985.3983643297</v>
      </c>
      <c r="DM10" s="15">
        <f t="shared" si="17"/>
        <v>68432.11148137493</v>
      </c>
      <c r="DN10" s="15">
        <f t="shared" si="18"/>
        <v>935595.27415942296</v>
      </c>
      <c r="DO10" s="15">
        <f t="shared" si="19"/>
        <v>18386852.953651927</v>
      </c>
      <c r="DP10" s="15">
        <f t="shared" si="43"/>
        <v>32587585.33777912</v>
      </c>
    </row>
    <row r="11" spans="1:125" x14ac:dyDescent="0.3">
      <c r="A11" t="s">
        <v>61</v>
      </c>
      <c r="B11" t="s">
        <v>17</v>
      </c>
      <c r="C11" t="s">
        <v>224</v>
      </c>
      <c r="D11">
        <v>2019</v>
      </c>
      <c r="E11" t="s">
        <v>2488</v>
      </c>
      <c r="F11" s="47" t="s">
        <v>347</v>
      </c>
      <c r="G11" s="47" t="s">
        <v>749</v>
      </c>
      <c r="H11" s="47" t="s">
        <v>1084</v>
      </c>
      <c r="I11" s="47" t="s">
        <v>1410</v>
      </c>
      <c r="J11" s="47" t="s">
        <v>1730</v>
      </c>
      <c r="K11" s="47" t="s">
        <v>2053</v>
      </c>
      <c r="L11" s="47" t="s">
        <v>2377</v>
      </c>
      <c r="M11" s="47" t="s">
        <v>181</v>
      </c>
      <c r="N11" s="47" t="s">
        <v>586</v>
      </c>
      <c r="O11" s="47" t="s">
        <v>921</v>
      </c>
      <c r="P11" s="47" t="s">
        <v>1247</v>
      </c>
      <c r="Q11" s="47" t="s">
        <v>497</v>
      </c>
      <c r="R11" s="47" t="s">
        <v>1893</v>
      </c>
      <c r="S11" s="47" t="s">
        <v>2215</v>
      </c>
      <c r="T11" s="46" t="s">
        <v>464</v>
      </c>
      <c r="U11" s="35">
        <f t="shared" si="44"/>
        <v>9</v>
      </c>
      <c r="V11" s="6" t="s">
        <v>17</v>
      </c>
      <c r="W11" s="39">
        <f t="shared" si="20"/>
        <v>6933793.9698492466</v>
      </c>
      <c r="X11" s="39">
        <f t="shared" si="0"/>
        <v>6933793.9698492466</v>
      </c>
      <c r="Y11" s="40">
        <f t="shared" si="1"/>
        <v>174900104923.3317</v>
      </c>
      <c r="Z11" s="40">
        <f t="shared" si="2"/>
        <v>67906148522.083122</v>
      </c>
      <c r="AA11" s="54">
        <f t="shared" si="21"/>
        <v>60658932727.212318</v>
      </c>
      <c r="AB11" s="32">
        <f t="shared" si="3"/>
        <v>11038.6</v>
      </c>
      <c r="AC11" s="7">
        <f t="shared" si="3"/>
        <v>68587.399999999994</v>
      </c>
      <c r="AD11" s="7">
        <f t="shared" si="3"/>
        <v>1471.8</v>
      </c>
      <c r="AE11" s="7">
        <f t="shared" si="3"/>
        <v>45371.7</v>
      </c>
      <c r="AF11" s="7">
        <f t="shared" si="3"/>
        <v>318</v>
      </c>
      <c r="AG11" s="7">
        <f t="shared" si="3"/>
        <v>3759.1</v>
      </c>
      <c r="AH11" s="7">
        <f t="shared" si="3"/>
        <v>116517.2</v>
      </c>
      <c r="AI11" s="32">
        <f t="shared" si="22"/>
        <v>247063.8</v>
      </c>
      <c r="AJ11" s="7">
        <f t="shared" si="4"/>
        <v>159.19999999999999</v>
      </c>
      <c r="AK11" s="7">
        <f t="shared" si="4"/>
        <v>989.1</v>
      </c>
      <c r="AL11" s="7">
        <f t="shared" si="4"/>
        <v>21.2</v>
      </c>
      <c r="AM11" s="7">
        <f t="shared" si="4"/>
        <v>654.29999999999995</v>
      </c>
      <c r="AN11" s="7">
        <f t="shared" si="4"/>
        <v>4.5999999999999996</v>
      </c>
      <c r="AO11" s="7">
        <f t="shared" si="4"/>
        <v>54.2</v>
      </c>
      <c r="AP11" s="7">
        <f t="shared" si="4"/>
        <v>1680.2</v>
      </c>
      <c r="AQ11" s="49">
        <f t="shared" si="23"/>
        <v>3562.8</v>
      </c>
      <c r="AR11" s="4" t="s">
        <v>462</v>
      </c>
      <c r="AS11" s="8">
        <v>25224.300820570003</v>
      </c>
      <c r="AT11" s="8">
        <f t="shared" si="24"/>
        <v>278440967.03794402</v>
      </c>
      <c r="AU11" s="8">
        <f t="shared" si="5"/>
        <v>1730069210.1007628</v>
      </c>
      <c r="AV11" s="8">
        <f t="shared" si="5"/>
        <v>37125125.947714932</v>
      </c>
      <c r="AW11" s="8">
        <f t="shared" si="5"/>
        <v>1144469409.5406559</v>
      </c>
      <c r="AX11" s="8">
        <f t="shared" si="5"/>
        <v>8021327.6609412609</v>
      </c>
      <c r="AY11" s="8">
        <f t="shared" si="5"/>
        <v>94820669.214604691</v>
      </c>
      <c r="AZ11" s="8">
        <f t="shared" si="5"/>
        <v>2939064903.570519</v>
      </c>
      <c r="BA11" s="8">
        <f t="shared" si="25"/>
        <v>6232011613.073143</v>
      </c>
      <c r="BB11" s="8">
        <f t="shared" si="6"/>
        <v>4015708.6906347442</v>
      </c>
      <c r="BC11" s="8">
        <f t="shared" si="6"/>
        <v>24949355.941625789</v>
      </c>
      <c r="BD11" s="8">
        <f t="shared" si="6"/>
        <v>534755.17739608407</v>
      </c>
      <c r="BE11" s="8">
        <f t="shared" si="6"/>
        <v>16504260.026898952</v>
      </c>
      <c r="BF11" s="8">
        <f t="shared" si="6"/>
        <v>116031.783774622</v>
      </c>
      <c r="BG11" s="8">
        <f t="shared" si="6"/>
        <v>1367157.1044748942</v>
      </c>
      <c r="BH11" s="8">
        <f t="shared" si="6"/>
        <v>42381870.238721721</v>
      </c>
      <c r="BI11" s="8">
        <f t="shared" si="26"/>
        <v>89869138.963526815</v>
      </c>
      <c r="BJ11" s="45" t="s">
        <v>794</v>
      </c>
      <c r="BK11" s="8">
        <v>9793.5053763299984</v>
      </c>
      <c r="BL11" s="8">
        <f t="shared" si="27"/>
        <v>108106588.44715632</v>
      </c>
      <c r="BM11" s="8">
        <f t="shared" si="7"/>
        <v>671711070.64849603</v>
      </c>
      <c r="BN11" s="8">
        <f t="shared" si="7"/>
        <v>14414081.212882491</v>
      </c>
      <c r="BO11" s="8">
        <f t="shared" si="7"/>
        <v>444347987.88323176</v>
      </c>
      <c r="BP11" s="8">
        <f t="shared" si="7"/>
        <v>3114334.7096729395</v>
      </c>
      <c r="BQ11" s="8">
        <f t="shared" si="7"/>
        <v>36814766.060162097</v>
      </c>
      <c r="BR11" s="8">
        <f t="shared" si="7"/>
        <v>1141111824.6349177</v>
      </c>
      <c r="BS11" s="8">
        <f t="shared" si="28"/>
        <v>2419620653.5965195</v>
      </c>
      <c r="BT11" s="8">
        <f t="shared" si="8"/>
        <v>1559126.0559117356</v>
      </c>
      <c r="BU11" s="8">
        <f t="shared" si="8"/>
        <v>9686756.1677280013</v>
      </c>
      <c r="BV11" s="8">
        <f t="shared" si="8"/>
        <v>207622.31397819595</v>
      </c>
      <c r="BW11" s="8">
        <f t="shared" si="8"/>
        <v>6407890.5677327178</v>
      </c>
      <c r="BX11" s="8">
        <f t="shared" si="8"/>
        <v>45050.12473111799</v>
      </c>
      <c r="BY11" s="8">
        <f t="shared" si="8"/>
        <v>530807.99139708595</v>
      </c>
      <c r="BZ11" s="8">
        <f t="shared" si="8"/>
        <v>16455047.733309664</v>
      </c>
      <c r="CA11" s="8">
        <f t="shared" si="29"/>
        <v>34892300.954788521</v>
      </c>
      <c r="CB11" s="4" t="s">
        <v>795</v>
      </c>
      <c r="CC11" s="23">
        <v>0.89327599999999996</v>
      </c>
      <c r="CD11" s="24">
        <f t="shared" si="30"/>
        <v>8748.3033085465559</v>
      </c>
      <c r="CE11" s="24">
        <f t="shared" si="31"/>
        <v>96569020.901722014</v>
      </c>
      <c r="CF11" s="24">
        <f t="shared" si="9"/>
        <v>600023378.34460592</v>
      </c>
      <c r="CG11" s="24">
        <f t="shared" si="9"/>
        <v>12875752.80951882</v>
      </c>
      <c r="CH11" s="24">
        <f t="shared" si="9"/>
        <v>396925393.22438169</v>
      </c>
      <c r="CI11" s="24">
        <f t="shared" si="9"/>
        <v>2781960.4521178044</v>
      </c>
      <c r="CJ11" s="24">
        <f t="shared" si="9"/>
        <v>32885746.967157356</v>
      </c>
      <c r="CK11" s="24">
        <f t="shared" si="9"/>
        <v>1019327806.2625808</v>
      </c>
      <c r="CL11" s="24">
        <f t="shared" si="32"/>
        <v>2161389058.9620843</v>
      </c>
      <c r="CM11" s="24">
        <f t="shared" si="10"/>
        <v>1392729.8867206115</v>
      </c>
      <c r="CN11" s="24">
        <f t="shared" si="10"/>
        <v>8652946.8024833985</v>
      </c>
      <c r="CO11" s="24">
        <f t="shared" si="10"/>
        <v>185464.03014118696</v>
      </c>
      <c r="CP11" s="24">
        <f t="shared" si="10"/>
        <v>5724014.8547820114</v>
      </c>
      <c r="CQ11" s="24">
        <f t="shared" si="10"/>
        <v>40242.195219314155</v>
      </c>
      <c r="CR11" s="24">
        <f t="shared" si="10"/>
        <v>474158.03932322335</v>
      </c>
      <c r="CS11" s="24">
        <f t="shared" si="10"/>
        <v>14698899.219019923</v>
      </c>
      <c r="CT11" s="24">
        <f t="shared" si="33"/>
        <v>31168455.027689669</v>
      </c>
      <c r="CU11" s="4" t="s">
        <v>463</v>
      </c>
      <c r="CV11" s="17" t="s">
        <v>426</v>
      </c>
      <c r="CW11" s="17" t="s">
        <v>427</v>
      </c>
      <c r="CX11" s="29">
        <f t="shared" si="11"/>
        <v>0.67832338999989339</v>
      </c>
      <c r="CY11" s="29">
        <v>1.7470999999999997</v>
      </c>
      <c r="CZ11" s="15">
        <f t="shared" si="34"/>
        <v>17110.233242986138</v>
      </c>
      <c r="DA11" s="15">
        <f t="shared" si="35"/>
        <v>188873020.67602679</v>
      </c>
      <c r="DB11" s="15">
        <f t="shared" si="36"/>
        <v>1173546411.5299873</v>
      </c>
      <c r="DC11" s="15">
        <f t="shared" si="37"/>
        <v>25182841.287026998</v>
      </c>
      <c r="DD11" s="15">
        <f t="shared" si="38"/>
        <v>776320369.63079417</v>
      </c>
      <c r="DE11" s="15">
        <f t="shared" si="39"/>
        <v>5441054.1712695919</v>
      </c>
      <c r="DF11" s="15">
        <f t="shared" si="40"/>
        <v>64319077.783709191</v>
      </c>
      <c r="DG11" s="15">
        <f t="shared" si="41"/>
        <v>1993636468.8196645</v>
      </c>
      <c r="DH11" s="15">
        <f t="shared" si="42"/>
        <v>4227319243.898478</v>
      </c>
      <c r="DI11" s="15">
        <f t="shared" si="13"/>
        <v>2723949.1322833928</v>
      </c>
      <c r="DJ11" s="15">
        <f t="shared" si="14"/>
        <v>16923731.70063759</v>
      </c>
      <c r="DK11" s="15">
        <f t="shared" si="15"/>
        <v>362736.94475130609</v>
      </c>
      <c r="DL11" s="15">
        <f t="shared" si="16"/>
        <v>11195225.610885829</v>
      </c>
      <c r="DM11" s="15">
        <f t="shared" si="17"/>
        <v>78707.072917736223</v>
      </c>
      <c r="DN11" s="15">
        <f t="shared" si="18"/>
        <v>927374.64176984876</v>
      </c>
      <c r="DO11" s="15">
        <f t="shared" si="19"/>
        <v>28748613.894865312</v>
      </c>
      <c r="DP11" s="15">
        <f t="shared" si="43"/>
        <v>60960338.998111017</v>
      </c>
    </row>
    <row r="12" spans="1:125" x14ac:dyDescent="0.3">
      <c r="A12" t="s">
        <v>61</v>
      </c>
      <c r="B12" t="s">
        <v>18</v>
      </c>
      <c r="C12" t="s">
        <v>224</v>
      </c>
      <c r="D12">
        <v>2019</v>
      </c>
      <c r="E12" t="s">
        <v>2489</v>
      </c>
      <c r="F12" s="47" t="s">
        <v>348</v>
      </c>
      <c r="G12" s="47" t="s">
        <v>750</v>
      </c>
      <c r="H12" s="47" t="s">
        <v>1085</v>
      </c>
      <c r="I12" s="47" t="s">
        <v>1411</v>
      </c>
      <c r="J12" s="47" t="s">
        <v>1731</v>
      </c>
      <c r="K12" s="47" t="s">
        <v>2054</v>
      </c>
      <c r="L12" s="47" t="s">
        <v>2378</v>
      </c>
      <c r="M12" s="47" t="s">
        <v>182</v>
      </c>
      <c r="N12" s="47" t="s">
        <v>587</v>
      </c>
      <c r="O12" s="47" t="s">
        <v>922</v>
      </c>
      <c r="P12" s="47" t="s">
        <v>1248</v>
      </c>
      <c r="Q12" s="47" t="s">
        <v>1569</v>
      </c>
      <c r="R12" s="47" t="s">
        <v>1894</v>
      </c>
      <c r="S12" s="47" t="s">
        <v>2216</v>
      </c>
      <c r="T12" s="46" t="s">
        <v>464</v>
      </c>
      <c r="U12" s="35">
        <f t="shared" si="44"/>
        <v>10</v>
      </c>
      <c r="V12" s="6" t="s">
        <v>18</v>
      </c>
      <c r="W12" s="39">
        <f t="shared" si="20"/>
        <v>4247312.4002128793</v>
      </c>
      <c r="X12" s="39">
        <f t="shared" si="0"/>
        <v>4247312.4002128793</v>
      </c>
      <c r="Y12" s="40">
        <f t="shared" si="1"/>
        <v>131937076307.35381</v>
      </c>
      <c r="Z12" s="40">
        <f t="shared" si="2"/>
        <v>63301484385.444176</v>
      </c>
      <c r="AA12" s="54">
        <f t="shared" si="21"/>
        <v>56545696765.892029</v>
      </c>
      <c r="AB12" s="32">
        <f t="shared" si="3"/>
        <v>7980.7</v>
      </c>
      <c r="AC12" s="7">
        <f t="shared" si="3"/>
        <v>38369</v>
      </c>
      <c r="AD12" s="7">
        <f t="shared" si="3"/>
        <v>928.1</v>
      </c>
      <c r="AE12" s="7">
        <f t="shared" si="3"/>
        <v>8779.2999999999993</v>
      </c>
      <c r="AF12" s="7">
        <f t="shared" si="3"/>
        <v>1497.2</v>
      </c>
      <c r="AG12" s="7">
        <f t="shared" si="3"/>
        <v>1306.3</v>
      </c>
      <c r="AH12" s="7">
        <f t="shared" si="3"/>
        <v>64967.9</v>
      </c>
      <c r="AI12" s="32">
        <f t="shared" si="22"/>
        <v>123828.5</v>
      </c>
      <c r="AJ12" s="7">
        <f t="shared" si="4"/>
        <v>187.9</v>
      </c>
      <c r="AK12" s="7">
        <f t="shared" si="4"/>
        <v>903.2</v>
      </c>
      <c r="AL12" s="7">
        <f t="shared" si="4"/>
        <v>21.8</v>
      </c>
      <c r="AM12" s="7">
        <f t="shared" si="4"/>
        <v>206.7</v>
      </c>
      <c r="AN12" s="7">
        <f t="shared" si="4"/>
        <v>35.200000000000003</v>
      </c>
      <c r="AO12" s="7">
        <f t="shared" si="4"/>
        <v>30.8</v>
      </c>
      <c r="AP12" s="7">
        <f t="shared" si="4"/>
        <v>1529.4</v>
      </c>
      <c r="AQ12" s="49">
        <f t="shared" si="23"/>
        <v>2915</v>
      </c>
      <c r="AR12" s="4" t="s">
        <v>462</v>
      </c>
      <c r="AS12" s="8">
        <v>31063.661881980002</v>
      </c>
      <c r="AT12" s="8">
        <f t="shared" si="24"/>
        <v>247909766.3815178</v>
      </c>
      <c r="AU12" s="8">
        <f t="shared" si="5"/>
        <v>1191881642.7496908</v>
      </c>
      <c r="AV12" s="8">
        <f t="shared" si="5"/>
        <v>28830184.592665642</v>
      </c>
      <c r="AW12" s="8">
        <f t="shared" si="5"/>
        <v>272717206.76046699</v>
      </c>
      <c r="AX12" s="8">
        <f t="shared" si="5"/>
        <v>46508514.569700465</v>
      </c>
      <c r="AY12" s="8">
        <f t="shared" si="5"/>
        <v>40578461.516430475</v>
      </c>
      <c r="AZ12" s="8">
        <f t="shared" si="5"/>
        <v>2018140878.7822886</v>
      </c>
      <c r="BA12" s="8">
        <f t="shared" si="25"/>
        <v>3846566655.3527608</v>
      </c>
      <c r="BB12" s="8">
        <f t="shared" si="6"/>
        <v>5836862.0676240427</v>
      </c>
      <c r="BC12" s="8">
        <f t="shared" si="6"/>
        <v>28056699.411804341</v>
      </c>
      <c r="BD12" s="8">
        <f t="shared" si="6"/>
        <v>677187.82902716403</v>
      </c>
      <c r="BE12" s="8">
        <f t="shared" si="6"/>
        <v>6420858.911005266</v>
      </c>
      <c r="BF12" s="8">
        <f t="shared" si="6"/>
        <v>1093440.8982456962</v>
      </c>
      <c r="BG12" s="8">
        <f t="shared" si="6"/>
        <v>956760.7859649841</v>
      </c>
      <c r="BH12" s="8">
        <f t="shared" si="6"/>
        <v>47508764.482300222</v>
      </c>
      <c r="BI12" s="8">
        <f t="shared" si="26"/>
        <v>90550574.38597171</v>
      </c>
      <c r="BJ12" s="45" t="s">
        <v>794</v>
      </c>
      <c r="BK12" s="8">
        <v>14903.891783960004</v>
      </c>
      <c r="BL12" s="8">
        <f t="shared" si="27"/>
        <v>118943489.16024959</v>
      </c>
      <c r="BM12" s="8">
        <f t="shared" si="7"/>
        <v>571847423.85876143</v>
      </c>
      <c r="BN12" s="8">
        <f t="shared" si="7"/>
        <v>13832301.96469328</v>
      </c>
      <c r="BO12" s="8">
        <f t="shared" si="7"/>
        <v>130845737.13892005</v>
      </c>
      <c r="BP12" s="8">
        <f t="shared" si="7"/>
        <v>22314106.778944917</v>
      </c>
      <c r="BQ12" s="8">
        <f t="shared" si="7"/>
        <v>19468953.837386951</v>
      </c>
      <c r="BR12" s="8">
        <f t="shared" si="7"/>
        <v>968274551.03113508</v>
      </c>
      <c r="BS12" s="8">
        <f t="shared" si="28"/>
        <v>1845526563.7700915</v>
      </c>
      <c r="BT12" s="8">
        <f t="shared" si="8"/>
        <v>2800441.2662060848</v>
      </c>
      <c r="BU12" s="8">
        <f t="shared" si="8"/>
        <v>13461195.059272677</v>
      </c>
      <c r="BV12" s="8">
        <f t="shared" si="8"/>
        <v>324904.84089032811</v>
      </c>
      <c r="BW12" s="8">
        <f t="shared" si="8"/>
        <v>3080634.4317445327</v>
      </c>
      <c r="BX12" s="8">
        <f t="shared" si="8"/>
        <v>524616.99079539219</v>
      </c>
      <c r="BY12" s="8">
        <f t="shared" si="8"/>
        <v>459039.86694596813</v>
      </c>
      <c r="BZ12" s="8">
        <f t="shared" si="8"/>
        <v>22794012.094388429</v>
      </c>
      <c r="CA12" s="8">
        <f t="shared" si="29"/>
        <v>43444844.550243407</v>
      </c>
      <c r="CB12" s="4" t="s">
        <v>795</v>
      </c>
      <c r="CC12" s="23">
        <v>0.89327599999999996</v>
      </c>
      <c r="CD12" s="24">
        <f t="shared" si="30"/>
        <v>13313.288837208656</v>
      </c>
      <c r="CE12" s="24">
        <f t="shared" si="31"/>
        <v>106249364.22311111</v>
      </c>
      <c r="CF12" s="24">
        <f t="shared" si="9"/>
        <v>510817579.39485896</v>
      </c>
      <c r="CG12" s="24">
        <f t="shared" si="9"/>
        <v>12356063.369813355</v>
      </c>
      <c r="CH12" s="24">
        <f t="shared" si="9"/>
        <v>116881356.68850595</v>
      </c>
      <c r="CI12" s="24">
        <f t="shared" si="9"/>
        <v>19932656.047068797</v>
      </c>
      <c r="CJ12" s="24">
        <f t="shared" si="9"/>
        <v>17391149.208045665</v>
      </c>
      <c r="CK12" s="24">
        <f t="shared" si="9"/>
        <v>864936417.84688818</v>
      </c>
      <c r="CL12" s="24">
        <f t="shared" si="32"/>
        <v>1648564586.7782922</v>
      </c>
      <c r="CM12" s="24">
        <f t="shared" si="10"/>
        <v>2501566.9725115066</v>
      </c>
      <c r="CN12" s="24">
        <f t="shared" si="10"/>
        <v>12024562.477766858</v>
      </c>
      <c r="CO12" s="24">
        <f t="shared" si="10"/>
        <v>290229.69665114873</v>
      </c>
      <c r="CP12" s="24">
        <f t="shared" si="10"/>
        <v>2751856.8026510291</v>
      </c>
      <c r="CQ12" s="24">
        <f t="shared" si="10"/>
        <v>468627.76706974476</v>
      </c>
      <c r="CR12" s="24">
        <f t="shared" si="10"/>
        <v>410049.29618602659</v>
      </c>
      <c r="CS12" s="24">
        <f t="shared" si="10"/>
        <v>20361343.947626919</v>
      </c>
      <c r="CT12" s="24">
        <f t="shared" si="33"/>
        <v>38808236.960463233</v>
      </c>
      <c r="CU12" s="4" t="s">
        <v>463</v>
      </c>
      <c r="CV12" s="16" t="s">
        <v>432</v>
      </c>
      <c r="CW12" s="16" t="s">
        <v>398</v>
      </c>
      <c r="CX12" s="29">
        <f t="shared" si="11"/>
        <v>0.42858079281798006</v>
      </c>
      <c r="CY12" s="29">
        <v>0.89327599999999996</v>
      </c>
      <c r="CZ12" s="15">
        <f t="shared" si="34"/>
        <v>13313.288837208656</v>
      </c>
      <c r="DA12" s="15">
        <f t="shared" si="35"/>
        <v>106249364.22311112</v>
      </c>
      <c r="DB12" s="15">
        <f t="shared" si="36"/>
        <v>510817579.39485896</v>
      </c>
      <c r="DC12" s="15">
        <f t="shared" si="37"/>
        <v>12356063.369813355</v>
      </c>
      <c r="DD12" s="15">
        <f t="shared" si="38"/>
        <v>116881356.68850595</v>
      </c>
      <c r="DE12" s="15">
        <f t="shared" si="39"/>
        <v>19932656.047068801</v>
      </c>
      <c r="DF12" s="15">
        <f t="shared" si="40"/>
        <v>17391149.208045669</v>
      </c>
      <c r="DG12" s="15">
        <f t="shared" si="41"/>
        <v>864936417.8468883</v>
      </c>
      <c r="DH12" s="15">
        <f t="shared" si="42"/>
        <v>1648564586.7782922</v>
      </c>
      <c r="DI12" s="15">
        <f t="shared" si="13"/>
        <v>2501566.9725115066</v>
      </c>
      <c r="DJ12" s="15">
        <f t="shared" si="14"/>
        <v>12024562.477766858</v>
      </c>
      <c r="DK12" s="15">
        <f t="shared" si="15"/>
        <v>290229.69665114873</v>
      </c>
      <c r="DL12" s="15">
        <f t="shared" si="16"/>
        <v>2751856.8026510291</v>
      </c>
      <c r="DM12" s="15">
        <f t="shared" si="17"/>
        <v>468627.76706974476</v>
      </c>
      <c r="DN12" s="15">
        <f t="shared" si="18"/>
        <v>410049.29618602665</v>
      </c>
      <c r="DO12" s="15">
        <f t="shared" si="19"/>
        <v>20361343.947626919</v>
      </c>
      <c r="DP12" s="15">
        <f t="shared" si="43"/>
        <v>38808236.960463233</v>
      </c>
    </row>
    <row r="13" spans="1:125" x14ac:dyDescent="0.3">
      <c r="A13" t="s">
        <v>61</v>
      </c>
      <c r="B13" t="s">
        <v>38</v>
      </c>
      <c r="C13" t="s">
        <v>224</v>
      </c>
      <c r="D13">
        <v>2019</v>
      </c>
      <c r="E13" t="s">
        <v>2490</v>
      </c>
      <c r="F13" s="47" t="s">
        <v>368</v>
      </c>
      <c r="G13" s="47" t="s">
        <v>770</v>
      </c>
      <c r="H13" s="47" t="s">
        <v>1105</v>
      </c>
      <c r="I13" s="47" t="s">
        <v>1431</v>
      </c>
      <c r="J13" s="47" t="s">
        <v>1751</v>
      </c>
      <c r="K13" s="47" t="s">
        <v>2074</v>
      </c>
      <c r="L13" s="47" t="s">
        <v>2398</v>
      </c>
      <c r="M13" s="47" t="s">
        <v>202</v>
      </c>
      <c r="N13" s="47" t="s">
        <v>607</v>
      </c>
      <c r="O13" s="47" t="s">
        <v>942</v>
      </c>
      <c r="P13" s="47" t="s">
        <v>1268</v>
      </c>
      <c r="Q13" s="47" t="s">
        <v>1589</v>
      </c>
      <c r="R13" s="47" t="s">
        <v>1914</v>
      </c>
      <c r="S13" s="47" t="s">
        <v>2236</v>
      </c>
      <c r="T13" s="46" t="s">
        <v>464</v>
      </c>
      <c r="U13" s="35">
        <f t="shared" si="44"/>
        <v>11</v>
      </c>
      <c r="V13" s="6" t="s">
        <v>38</v>
      </c>
      <c r="W13" s="39">
        <f t="shared" si="20"/>
        <v>1313422.19466832</v>
      </c>
      <c r="X13" s="39">
        <f t="shared" si="0"/>
        <v>1313422.19466832</v>
      </c>
      <c r="Y13" s="40">
        <f t="shared" si="1"/>
        <v>56540543122.779831</v>
      </c>
      <c r="Z13" s="40">
        <f t="shared" si="2"/>
        <v>37411622896.969246</v>
      </c>
      <c r="AA13" s="54">
        <f t="shared" si="21"/>
        <v>33418904854.913097</v>
      </c>
      <c r="AB13" s="32">
        <f t="shared" si="3"/>
        <v>4237.1000000000004</v>
      </c>
      <c r="AC13" s="7">
        <f t="shared" si="3"/>
        <v>8761.2999999999993</v>
      </c>
      <c r="AD13" s="7">
        <f t="shared" si="3"/>
        <v>1251.8</v>
      </c>
      <c r="AE13" s="7">
        <f t="shared" si="3"/>
        <v>2349.6999999999998</v>
      </c>
      <c r="AF13" s="7">
        <f t="shared" si="3"/>
        <v>263.89999999999998</v>
      </c>
      <c r="AG13" s="7">
        <f t="shared" si="3"/>
        <v>107.3</v>
      </c>
      <c r="AH13" s="7">
        <f t="shared" si="3"/>
        <v>9676.9</v>
      </c>
      <c r="AI13" s="32">
        <f t="shared" si="22"/>
        <v>26648</v>
      </c>
      <c r="AJ13" s="7">
        <f t="shared" si="4"/>
        <v>322.60000000000002</v>
      </c>
      <c r="AK13" s="7">
        <f t="shared" si="4"/>
        <v>667</v>
      </c>
      <c r="AL13" s="7">
        <f t="shared" si="4"/>
        <v>95.3</v>
      </c>
      <c r="AM13" s="7">
        <f t="shared" si="4"/>
        <v>178.9</v>
      </c>
      <c r="AN13" s="7">
        <f t="shared" si="4"/>
        <v>20.100000000000001</v>
      </c>
      <c r="AO13" s="7">
        <f t="shared" si="4"/>
        <v>8.1999999999999993</v>
      </c>
      <c r="AP13" s="7">
        <f t="shared" si="4"/>
        <v>736.7</v>
      </c>
      <c r="AQ13" s="49">
        <f t="shared" si="23"/>
        <v>2028.8000000000002</v>
      </c>
      <c r="AR13" s="4" t="s">
        <v>462</v>
      </c>
      <c r="AS13" s="8">
        <v>43048.26228177001</v>
      </c>
      <c r="AT13" s="8">
        <f t="shared" si="24"/>
        <v>182399792.11408773</v>
      </c>
      <c r="AU13" s="8">
        <f t="shared" si="5"/>
        <v>377158740.32927155</v>
      </c>
      <c r="AV13" s="8">
        <f t="shared" si="5"/>
        <v>53887814.724319696</v>
      </c>
      <c r="AW13" s="8">
        <f t="shared" si="5"/>
        <v>101150501.88347499</v>
      </c>
      <c r="AX13" s="8">
        <f t="shared" si="5"/>
        <v>11360436.416159105</v>
      </c>
      <c r="AY13" s="8">
        <f t="shared" si="5"/>
        <v>4619078.5428339224</v>
      </c>
      <c r="AZ13" s="8">
        <f t="shared" si="5"/>
        <v>416573729.2744602</v>
      </c>
      <c r="BA13" s="8">
        <f t="shared" si="25"/>
        <v>1147150093.2846072</v>
      </c>
      <c r="BB13" s="8">
        <f t="shared" si="6"/>
        <v>13887369.412099006</v>
      </c>
      <c r="BC13" s="8">
        <f t="shared" si="6"/>
        <v>28713190.941940598</v>
      </c>
      <c r="BD13" s="8">
        <f t="shared" si="6"/>
        <v>4102499.3954526819</v>
      </c>
      <c r="BE13" s="8">
        <f t="shared" si="6"/>
        <v>7701334.1222086549</v>
      </c>
      <c r="BF13" s="8">
        <f t="shared" si="6"/>
        <v>865270.07186357724</v>
      </c>
      <c r="BG13" s="8">
        <f t="shared" si="6"/>
        <v>352995.75071051402</v>
      </c>
      <c r="BH13" s="8">
        <f t="shared" si="6"/>
        <v>31713654.822979968</v>
      </c>
      <c r="BI13" s="8">
        <f t="shared" si="26"/>
        <v>87336314.517255008</v>
      </c>
      <c r="BJ13" s="45" t="s">
        <v>794</v>
      </c>
      <c r="BK13" s="8">
        <v>28484.080023039998</v>
      </c>
      <c r="BL13" s="8">
        <f t="shared" si="27"/>
        <v>120689895.46562278</v>
      </c>
      <c r="BM13" s="8">
        <f t="shared" si="7"/>
        <v>249557570.30586031</v>
      </c>
      <c r="BN13" s="8">
        <f t="shared" si="7"/>
        <v>35656371.37284147</v>
      </c>
      <c r="BO13" s="8">
        <f t="shared" si="7"/>
        <v>66929042.830137081</v>
      </c>
      <c r="BP13" s="8">
        <f t="shared" si="7"/>
        <v>7516948.7180802552</v>
      </c>
      <c r="BQ13" s="8">
        <f t="shared" si="7"/>
        <v>3056341.7864721916</v>
      </c>
      <c r="BR13" s="8">
        <f t="shared" si="7"/>
        <v>275637593.97495574</v>
      </c>
      <c r="BS13" s="8">
        <f t="shared" si="28"/>
        <v>759043764.45396984</v>
      </c>
      <c r="BT13" s="8">
        <f t="shared" si="8"/>
        <v>9188964.2154327035</v>
      </c>
      <c r="BU13" s="8">
        <f t="shared" si="8"/>
        <v>18998881.375367679</v>
      </c>
      <c r="BV13" s="8">
        <f t="shared" si="8"/>
        <v>2714532.8261957117</v>
      </c>
      <c r="BW13" s="8">
        <f t="shared" si="8"/>
        <v>5095801.9161218554</v>
      </c>
      <c r="BX13" s="8">
        <f t="shared" si="8"/>
        <v>572530.00846310402</v>
      </c>
      <c r="BY13" s="8">
        <f t="shared" si="8"/>
        <v>233569.45618892796</v>
      </c>
      <c r="BZ13" s="8">
        <f t="shared" si="8"/>
        <v>20984221.752973568</v>
      </c>
      <c r="CA13" s="8">
        <f t="shared" si="29"/>
        <v>57788501.55074355</v>
      </c>
      <c r="CB13" s="4" t="s">
        <v>795</v>
      </c>
      <c r="CC13" s="23">
        <v>0.89327599999999996</v>
      </c>
      <c r="CD13" s="24">
        <f t="shared" si="30"/>
        <v>25444.145066661076</v>
      </c>
      <c r="CE13" s="24">
        <f t="shared" si="31"/>
        <v>107809387.06194966</v>
      </c>
      <c r="CF13" s="24">
        <f t="shared" si="9"/>
        <v>222923788.17253765</v>
      </c>
      <c r="CG13" s="24">
        <f t="shared" si="9"/>
        <v>31850980.794446334</v>
      </c>
      <c r="CH13" s="24">
        <f t="shared" si="9"/>
        <v>59786107.663133532</v>
      </c>
      <c r="CI13" s="24">
        <f t="shared" si="9"/>
        <v>6714709.8830918577</v>
      </c>
      <c r="CJ13" s="24">
        <f t="shared" si="9"/>
        <v>2730156.7656527334</v>
      </c>
      <c r="CK13" s="24">
        <f t="shared" si="9"/>
        <v>246220447.39557254</v>
      </c>
      <c r="CL13" s="24">
        <f t="shared" si="32"/>
        <v>678035577.73638427</v>
      </c>
      <c r="CM13" s="24">
        <f t="shared" si="10"/>
        <v>8208281.1985048633</v>
      </c>
      <c r="CN13" s="24">
        <f t="shared" si="10"/>
        <v>16971244.759462938</v>
      </c>
      <c r="CO13" s="24">
        <f t="shared" si="10"/>
        <v>2424827.0248528006</v>
      </c>
      <c r="CP13" s="24">
        <f t="shared" si="10"/>
        <v>4551957.5524256667</v>
      </c>
      <c r="CQ13" s="24">
        <f t="shared" si="10"/>
        <v>511427.31583988771</v>
      </c>
      <c r="CR13" s="24">
        <f t="shared" si="10"/>
        <v>208641.98954662081</v>
      </c>
      <c r="CS13" s="24">
        <f t="shared" si="10"/>
        <v>18744701.670609217</v>
      </c>
      <c r="CT13" s="24">
        <f t="shared" si="33"/>
        <v>51621081.511241995</v>
      </c>
      <c r="CU13" s="4" t="s">
        <v>463</v>
      </c>
      <c r="CV13" s="16" t="s">
        <v>432</v>
      </c>
      <c r="CW13" s="16" t="s">
        <v>398</v>
      </c>
      <c r="CX13" s="29">
        <f t="shared" si="11"/>
        <v>0.59107678999988233</v>
      </c>
      <c r="CY13" s="29">
        <v>0.89329999999999998</v>
      </c>
      <c r="CZ13" s="15">
        <f t="shared" si="34"/>
        <v>25444.828684581629</v>
      </c>
      <c r="DA13" s="15">
        <f t="shared" si="35"/>
        <v>107812283.61944082</v>
      </c>
      <c r="DB13" s="15">
        <f t="shared" si="36"/>
        <v>222929777.554225</v>
      </c>
      <c r="DC13" s="15">
        <f t="shared" si="37"/>
        <v>31851836.547359284</v>
      </c>
      <c r="DD13" s="15">
        <f t="shared" si="38"/>
        <v>59787713.960161448</v>
      </c>
      <c r="DE13" s="15">
        <f t="shared" si="39"/>
        <v>6714890.2898610914</v>
      </c>
      <c r="DF13" s="15">
        <f t="shared" si="40"/>
        <v>2730230.1178556089</v>
      </c>
      <c r="DG13" s="15">
        <f t="shared" si="41"/>
        <v>246227062.69782797</v>
      </c>
      <c r="DH13" s="15">
        <f t="shared" si="42"/>
        <v>678053794.78673124</v>
      </c>
      <c r="DI13" s="15">
        <f t="shared" si="13"/>
        <v>8208501.7336460343</v>
      </c>
      <c r="DJ13" s="15">
        <f t="shared" si="14"/>
        <v>16971700.732615948</v>
      </c>
      <c r="DK13" s="15">
        <f t="shared" si="15"/>
        <v>2424892.1736406293</v>
      </c>
      <c r="DL13" s="15">
        <f t="shared" si="16"/>
        <v>4552079.8516716538</v>
      </c>
      <c r="DM13" s="15">
        <f t="shared" si="17"/>
        <v>511441.0565600908</v>
      </c>
      <c r="DN13" s="15">
        <f t="shared" si="18"/>
        <v>208647.59521356935</v>
      </c>
      <c r="DO13" s="15">
        <f t="shared" si="19"/>
        <v>18745205.291931286</v>
      </c>
      <c r="DP13" s="15">
        <f t="shared" si="43"/>
        <v>51622468.43527922</v>
      </c>
    </row>
    <row r="14" spans="1:125" x14ac:dyDescent="0.3">
      <c r="A14" t="s">
        <v>61</v>
      </c>
      <c r="B14" t="s">
        <v>19</v>
      </c>
      <c r="C14" t="s">
        <v>224</v>
      </c>
      <c r="D14">
        <v>2019</v>
      </c>
      <c r="E14" t="s">
        <v>2491</v>
      </c>
      <c r="F14" s="47" t="s">
        <v>349</v>
      </c>
      <c r="G14" s="47" t="s">
        <v>751</v>
      </c>
      <c r="H14" s="47" t="s">
        <v>1086</v>
      </c>
      <c r="I14" s="47" t="s">
        <v>1412</v>
      </c>
      <c r="J14" s="47" t="s">
        <v>1732</v>
      </c>
      <c r="K14" s="47" t="s">
        <v>2055</v>
      </c>
      <c r="L14" s="47" t="s">
        <v>2379</v>
      </c>
      <c r="M14" s="47" t="s">
        <v>183</v>
      </c>
      <c r="N14" s="47" t="s">
        <v>588</v>
      </c>
      <c r="O14" s="47" t="s">
        <v>923</v>
      </c>
      <c r="P14" s="47" t="s">
        <v>1249</v>
      </c>
      <c r="Q14" s="47" t="s">
        <v>1570</v>
      </c>
      <c r="R14" s="47" t="s">
        <v>1895</v>
      </c>
      <c r="S14" s="47" t="s">
        <v>2217</v>
      </c>
      <c r="T14" s="46" t="s">
        <v>464</v>
      </c>
      <c r="U14" s="35">
        <f t="shared" si="44"/>
        <v>12</v>
      </c>
      <c r="V14" s="6" t="s">
        <v>19</v>
      </c>
      <c r="W14" s="39">
        <f t="shared" si="20"/>
        <v>10641595.441595441</v>
      </c>
      <c r="X14" s="39">
        <f t="shared" si="0"/>
        <v>10641595.441595441</v>
      </c>
      <c r="Y14" s="40">
        <f t="shared" si="1"/>
        <v>472271686980.13007</v>
      </c>
      <c r="Z14" s="40">
        <f t="shared" si="2"/>
        <v>250493350904.34882</v>
      </c>
      <c r="AA14" s="54">
        <f t="shared" si="21"/>
        <v>223759698522.43307</v>
      </c>
      <c r="AB14" s="32">
        <f t="shared" si="3"/>
        <v>14940.8</v>
      </c>
      <c r="AC14" s="7">
        <f t="shared" si="3"/>
        <v>90122.8</v>
      </c>
      <c r="AD14" s="7">
        <f t="shared" si="3"/>
        <v>5457.2</v>
      </c>
      <c r="AE14" s="7">
        <f t="shared" si="3"/>
        <v>53159.1</v>
      </c>
      <c r="AF14" s="7">
        <f t="shared" si="3"/>
        <v>1159.9000000000001</v>
      </c>
      <c r="AG14" s="7">
        <f t="shared" si="3"/>
        <v>1492.4</v>
      </c>
      <c r="AH14" s="7">
        <f t="shared" si="3"/>
        <v>133507.5</v>
      </c>
      <c r="AI14" s="32">
        <f t="shared" si="22"/>
        <v>299839.69999999995</v>
      </c>
      <c r="AJ14" s="7">
        <f t="shared" si="4"/>
        <v>140.4</v>
      </c>
      <c r="AK14" s="7">
        <f t="shared" si="4"/>
        <v>846.7</v>
      </c>
      <c r="AL14" s="7">
        <f t="shared" si="4"/>
        <v>51.3</v>
      </c>
      <c r="AM14" s="7">
        <f t="shared" si="4"/>
        <v>499.5</v>
      </c>
      <c r="AN14" s="7">
        <f t="shared" si="4"/>
        <v>10.9</v>
      </c>
      <c r="AO14" s="7">
        <f t="shared" si="4"/>
        <v>14</v>
      </c>
      <c r="AP14" s="7">
        <f t="shared" si="4"/>
        <v>1254.4000000000001</v>
      </c>
      <c r="AQ14" s="49">
        <f t="shared" si="23"/>
        <v>2817.2000000000003</v>
      </c>
      <c r="AR14" s="4" t="s">
        <v>462</v>
      </c>
      <c r="AS14" s="8">
        <v>44379.78210805999</v>
      </c>
      <c r="AT14" s="8">
        <f t="shared" si="24"/>
        <v>663069448.52010262</v>
      </c>
      <c r="AU14" s="8">
        <f t="shared" si="5"/>
        <v>3999630226.9682689</v>
      </c>
      <c r="AV14" s="8">
        <f t="shared" si="5"/>
        <v>242189346.92010498</v>
      </c>
      <c r="AW14" s="8">
        <f t="shared" si="5"/>
        <v>2359189275.0605717</v>
      </c>
      <c r="AX14" s="8">
        <f t="shared" si="5"/>
        <v>51476109.267138787</v>
      </c>
      <c r="AY14" s="8">
        <f t="shared" si="5"/>
        <v>66232386.818068735</v>
      </c>
      <c r="AZ14" s="8">
        <f t="shared" si="5"/>
        <v>5925033759.7918186</v>
      </c>
      <c r="BA14" s="8">
        <f t="shared" si="25"/>
        <v>13306820553.346073</v>
      </c>
      <c r="BB14" s="8">
        <f t="shared" si="6"/>
        <v>6230921.4079716224</v>
      </c>
      <c r="BC14" s="8">
        <f t="shared" si="6"/>
        <v>37576361.510894395</v>
      </c>
      <c r="BD14" s="8">
        <f t="shared" si="6"/>
        <v>2276682.8221434774</v>
      </c>
      <c r="BE14" s="8">
        <f t="shared" si="6"/>
        <v>22167701.162975963</v>
      </c>
      <c r="BF14" s="8">
        <f t="shared" si="6"/>
        <v>483739.62497785391</v>
      </c>
      <c r="BG14" s="8">
        <f t="shared" si="6"/>
        <v>621316.9495128399</v>
      </c>
      <c r="BH14" s="8">
        <f t="shared" si="6"/>
        <v>55669998.676350452</v>
      </c>
      <c r="BI14" s="8">
        <f t="shared" si="26"/>
        <v>125026722.15482661</v>
      </c>
      <c r="BJ14" s="45" t="s">
        <v>794</v>
      </c>
      <c r="BK14" s="8">
        <v>23539.078541290008</v>
      </c>
      <c r="BL14" s="8">
        <f t="shared" si="27"/>
        <v>351692664.66970575</v>
      </c>
      <c r="BM14" s="8">
        <f t="shared" si="7"/>
        <v>2121407667.5609713</v>
      </c>
      <c r="BN14" s="8">
        <f t="shared" si="7"/>
        <v>128457459.41552782</v>
      </c>
      <c r="BO14" s="8">
        <f t="shared" si="7"/>
        <v>1251316230.0842896</v>
      </c>
      <c r="BP14" s="8">
        <f t="shared" si="7"/>
        <v>27302977.200042281</v>
      </c>
      <c r="BQ14" s="8">
        <f t="shared" si="7"/>
        <v>35129720.815021209</v>
      </c>
      <c r="BR14" s="8">
        <f t="shared" si="7"/>
        <v>3142643528.3512759</v>
      </c>
      <c r="BS14" s="8">
        <f t="shared" si="28"/>
        <v>7057950248.0968342</v>
      </c>
      <c r="BT14" s="8">
        <f t="shared" si="8"/>
        <v>3304886.6271971171</v>
      </c>
      <c r="BU14" s="8">
        <f t="shared" si="8"/>
        <v>19930537.800910249</v>
      </c>
      <c r="BV14" s="8">
        <f t="shared" si="8"/>
        <v>1207554.7291681773</v>
      </c>
      <c r="BW14" s="8">
        <f t="shared" si="8"/>
        <v>11757769.731374359</v>
      </c>
      <c r="BX14" s="8">
        <f t="shared" si="8"/>
        <v>256575.9561000611</v>
      </c>
      <c r="BY14" s="8">
        <f t="shared" si="8"/>
        <v>329547.09957806009</v>
      </c>
      <c r="BZ14" s="8">
        <f t="shared" si="8"/>
        <v>29527420.12219419</v>
      </c>
      <c r="CA14" s="8">
        <f t="shared" si="29"/>
        <v>66314292.066522211</v>
      </c>
      <c r="CB14" s="4" t="s">
        <v>795</v>
      </c>
      <c r="CC14" s="23">
        <v>0.89327599999999996</v>
      </c>
      <c r="CD14" s="24">
        <f t="shared" si="30"/>
        <v>21026.893923049371</v>
      </c>
      <c r="CE14" s="24">
        <f t="shared" si="31"/>
        <v>314158616.72549605</v>
      </c>
      <c r="CF14" s="24">
        <f t="shared" si="9"/>
        <v>1895002555.6481941</v>
      </c>
      <c r="CG14" s="24">
        <f t="shared" si="9"/>
        <v>114747965.51686503</v>
      </c>
      <c r="CH14" s="24">
        <f t="shared" si="9"/>
        <v>1117770756.7447739</v>
      </c>
      <c r="CI14" s="24">
        <f t="shared" si="9"/>
        <v>24389094.261344969</v>
      </c>
      <c r="CJ14" s="24">
        <f t="shared" si="9"/>
        <v>31380536.490758885</v>
      </c>
      <c r="CK14" s="24">
        <f t="shared" si="9"/>
        <v>2807248040.4315143</v>
      </c>
      <c r="CL14" s="24">
        <f t="shared" si="32"/>
        <v>6304697565.8189468</v>
      </c>
      <c r="CM14" s="24">
        <f t="shared" si="10"/>
        <v>2952175.9067961317</v>
      </c>
      <c r="CN14" s="24">
        <f t="shared" si="10"/>
        <v>17803471.084645905</v>
      </c>
      <c r="CO14" s="24">
        <f t="shared" si="10"/>
        <v>1078679.6582524327</v>
      </c>
      <c r="CP14" s="24">
        <f t="shared" si="10"/>
        <v>10502933.514563162</v>
      </c>
      <c r="CQ14" s="24">
        <f t="shared" si="10"/>
        <v>229193.14376123817</v>
      </c>
      <c r="CR14" s="24">
        <f t="shared" si="10"/>
        <v>294376.51492269122</v>
      </c>
      <c r="CS14" s="24">
        <f t="shared" si="10"/>
        <v>26376135.737073135</v>
      </c>
      <c r="CT14" s="24">
        <f t="shared" si="33"/>
        <v>59236965.560014695</v>
      </c>
      <c r="CU14" s="4" t="s">
        <v>463</v>
      </c>
      <c r="CV14" s="17" t="s">
        <v>428</v>
      </c>
      <c r="CW14" s="16" t="s">
        <v>396</v>
      </c>
      <c r="CX14" s="29">
        <f t="shared" si="11"/>
        <v>12.163287159998513</v>
      </c>
      <c r="CY14" s="29">
        <v>22.93225</v>
      </c>
      <c r="CZ14" s="15">
        <f t="shared" si="34"/>
        <v>539804.03387849778</v>
      </c>
      <c r="DA14" s="15">
        <f t="shared" si="35"/>
        <v>8065104109.3718596</v>
      </c>
      <c r="DB14" s="15">
        <f t="shared" si="36"/>
        <v>48648650984.425079</v>
      </c>
      <c r="DC14" s="15">
        <f t="shared" si="37"/>
        <v>2945818573.6817379</v>
      </c>
      <c r="DD14" s="15">
        <f t="shared" si="38"/>
        <v>28695496617.350452</v>
      </c>
      <c r="DE14" s="15">
        <f t="shared" si="39"/>
        <v>626118698.89566958</v>
      </c>
      <c r="DF14" s="15">
        <f t="shared" si="40"/>
        <v>805603540.16027009</v>
      </c>
      <c r="DG14" s="15">
        <f t="shared" si="41"/>
        <v>72067887053.033539</v>
      </c>
      <c r="DH14" s="15">
        <f t="shared" si="42"/>
        <v>161854679576.91861</v>
      </c>
      <c r="DI14" s="15">
        <f t="shared" si="13"/>
        <v>75788486.356541097</v>
      </c>
      <c r="DJ14" s="15">
        <f t="shared" si="14"/>
        <v>457052075.48492408</v>
      </c>
      <c r="DK14" s="15">
        <f t="shared" si="15"/>
        <v>27691946.937966935</v>
      </c>
      <c r="DL14" s="15">
        <f t="shared" si="16"/>
        <v>269632114.92230964</v>
      </c>
      <c r="DM14" s="15">
        <f t="shared" si="17"/>
        <v>5883863.9692756264</v>
      </c>
      <c r="DN14" s="15">
        <f t="shared" si="18"/>
        <v>7557256.4742989689</v>
      </c>
      <c r="DO14" s="15">
        <f t="shared" si="19"/>
        <v>677130180.09718764</v>
      </c>
      <c r="DP14" s="15">
        <f t="shared" si="43"/>
        <v>1520735924.2425039</v>
      </c>
    </row>
    <row r="15" spans="1:125" x14ac:dyDescent="0.3">
      <c r="A15" t="s">
        <v>61</v>
      </c>
      <c r="B15" t="s">
        <v>39</v>
      </c>
      <c r="C15" t="s">
        <v>224</v>
      </c>
      <c r="D15">
        <v>2019</v>
      </c>
      <c r="E15" t="s">
        <v>2492</v>
      </c>
      <c r="F15" s="47" t="s">
        <v>369</v>
      </c>
      <c r="G15" s="47" t="s">
        <v>771</v>
      </c>
      <c r="H15" s="47" t="s">
        <v>1106</v>
      </c>
      <c r="I15" s="47" t="s">
        <v>1432</v>
      </c>
      <c r="J15" s="47" t="s">
        <v>1752</v>
      </c>
      <c r="K15" s="47" t="s">
        <v>2075</v>
      </c>
      <c r="L15" s="47" t="s">
        <v>2399</v>
      </c>
      <c r="M15" s="47" t="s">
        <v>203</v>
      </c>
      <c r="N15" s="47" t="s">
        <v>608</v>
      </c>
      <c r="O15" s="47" t="s">
        <v>943</v>
      </c>
      <c r="P15" s="47" t="s">
        <v>1269</v>
      </c>
      <c r="Q15" s="47" t="s">
        <v>1590</v>
      </c>
      <c r="R15" s="47" t="s">
        <v>1915</v>
      </c>
      <c r="S15" s="47" t="s">
        <v>2237</v>
      </c>
      <c r="T15" s="46" t="s">
        <v>464</v>
      </c>
      <c r="U15" s="35">
        <f t="shared" si="44"/>
        <v>13</v>
      </c>
      <c r="V15" s="6" t="s">
        <v>39</v>
      </c>
      <c r="W15" s="39">
        <f t="shared" si="20"/>
        <v>5802420.5030849557</v>
      </c>
      <c r="X15" s="39">
        <f t="shared" si="0"/>
        <v>5802420.5030849557</v>
      </c>
      <c r="Y15" s="40">
        <f t="shared" si="1"/>
        <v>350590866025.25507</v>
      </c>
      <c r="Z15" s="40">
        <f t="shared" si="2"/>
        <v>349883580983.12689</v>
      </c>
      <c r="AA15" s="54">
        <f t="shared" si="21"/>
        <v>312542605686.28363</v>
      </c>
      <c r="AB15" s="32">
        <f t="shared" si="3"/>
        <v>12225.7</v>
      </c>
      <c r="AC15" s="7">
        <f t="shared" si="3"/>
        <v>90485.8</v>
      </c>
      <c r="AD15" s="7">
        <f t="shared" si="3"/>
        <v>4004.5</v>
      </c>
      <c r="AE15" s="7">
        <f t="shared" si="3"/>
        <v>27155.9</v>
      </c>
      <c r="AF15" s="7">
        <f t="shared" si="3"/>
        <v>2645.7</v>
      </c>
      <c r="AG15" s="7">
        <f t="shared" si="3"/>
        <v>637.70000000000005</v>
      </c>
      <c r="AH15" s="7">
        <f t="shared" si="3"/>
        <v>85720.2</v>
      </c>
      <c r="AI15" s="32">
        <f t="shared" si="22"/>
        <v>222875.5</v>
      </c>
      <c r="AJ15" s="7">
        <f t="shared" si="4"/>
        <v>210.7</v>
      </c>
      <c r="AK15" s="7">
        <f t="shared" si="4"/>
        <v>1559.4</v>
      </c>
      <c r="AL15" s="7">
        <f t="shared" si="4"/>
        <v>69</v>
      </c>
      <c r="AM15" s="7">
        <f t="shared" si="4"/>
        <v>468</v>
      </c>
      <c r="AN15" s="7">
        <f t="shared" si="4"/>
        <v>45.6</v>
      </c>
      <c r="AO15" s="7">
        <f t="shared" si="4"/>
        <v>11</v>
      </c>
      <c r="AP15" s="7">
        <f t="shared" si="4"/>
        <v>1477.2</v>
      </c>
      <c r="AQ15" s="49">
        <f t="shared" si="23"/>
        <v>3840.9000000000005</v>
      </c>
      <c r="AR15" s="4" t="s">
        <v>462</v>
      </c>
      <c r="AS15" s="8">
        <v>60421.485454019996</v>
      </c>
      <c r="AT15" s="8">
        <f t="shared" si="24"/>
        <v>738694954.71521235</v>
      </c>
      <c r="AU15" s="8">
        <f t="shared" si="5"/>
        <v>5467286448.4953623</v>
      </c>
      <c r="AV15" s="8">
        <f t="shared" si="5"/>
        <v>241957838.50062308</v>
      </c>
      <c r="AW15" s="8">
        <f t="shared" si="5"/>
        <v>1640799816.8408217</v>
      </c>
      <c r="AX15" s="8">
        <f t="shared" si="5"/>
        <v>159857124.06570068</v>
      </c>
      <c r="AY15" s="8">
        <f t="shared" si="5"/>
        <v>38530781.274028555</v>
      </c>
      <c r="AZ15" s="8">
        <f t="shared" si="5"/>
        <v>5179341817.4156847</v>
      </c>
      <c r="BA15" s="8">
        <f t="shared" si="25"/>
        <v>13466468781.307434</v>
      </c>
      <c r="BB15" s="8">
        <f t="shared" si="6"/>
        <v>12730806.985162012</v>
      </c>
      <c r="BC15" s="8">
        <f t="shared" si="6"/>
        <v>94221264.416998789</v>
      </c>
      <c r="BD15" s="8">
        <f t="shared" si="6"/>
        <v>4169082.4963273797</v>
      </c>
      <c r="BE15" s="8">
        <f t="shared" si="6"/>
        <v>28277255.192481358</v>
      </c>
      <c r="BF15" s="8">
        <f t="shared" si="6"/>
        <v>2755219.736703312</v>
      </c>
      <c r="BG15" s="8">
        <f t="shared" si="6"/>
        <v>664636.33999421995</v>
      </c>
      <c r="BH15" s="8">
        <f t="shared" si="6"/>
        <v>89254618.312678337</v>
      </c>
      <c r="BI15" s="8">
        <f t="shared" si="26"/>
        <v>232072883.4803454</v>
      </c>
      <c r="BJ15" s="45" t="s">
        <v>794</v>
      </c>
      <c r="BK15" s="8">
        <v>60299.590627240017</v>
      </c>
      <c r="BL15" s="8">
        <f t="shared" si="27"/>
        <v>737204705.13144827</v>
      </c>
      <c r="BM15" s="8">
        <f t="shared" si="7"/>
        <v>5456256697.5783148</v>
      </c>
      <c r="BN15" s="8">
        <f t="shared" si="7"/>
        <v>241469710.66678265</v>
      </c>
      <c r="BO15" s="8">
        <f t="shared" si="7"/>
        <v>1637489653.1142673</v>
      </c>
      <c r="BP15" s="8">
        <f t="shared" si="7"/>
        <v>159534626.9224889</v>
      </c>
      <c r="BQ15" s="8">
        <f t="shared" si="7"/>
        <v>38453048.942990959</v>
      </c>
      <c r="BR15" s="8">
        <f t="shared" si="7"/>
        <v>5168892968.4851398</v>
      </c>
      <c r="BS15" s="8">
        <f t="shared" si="28"/>
        <v>13439301410.841433</v>
      </c>
      <c r="BT15" s="8">
        <f t="shared" si="8"/>
        <v>12705123.745159471</v>
      </c>
      <c r="BU15" s="8">
        <f t="shared" si="8"/>
        <v>94031181.62411809</v>
      </c>
      <c r="BV15" s="8">
        <f t="shared" si="8"/>
        <v>4160671.7532795612</v>
      </c>
      <c r="BW15" s="8">
        <f t="shared" si="8"/>
        <v>28220208.413548328</v>
      </c>
      <c r="BX15" s="8">
        <f t="shared" si="8"/>
        <v>2749661.3326021447</v>
      </c>
      <c r="BY15" s="8">
        <f t="shared" si="8"/>
        <v>663295.49689964019</v>
      </c>
      <c r="BZ15" s="8">
        <f t="shared" si="8"/>
        <v>89074555.274558961</v>
      </c>
      <c r="CA15" s="8">
        <f t="shared" si="29"/>
        <v>231604697.64016619</v>
      </c>
      <c r="CB15" s="4" t="s">
        <v>795</v>
      </c>
      <c r="CC15" s="23">
        <v>0.89327599999999996</v>
      </c>
      <c r="CD15" s="24">
        <f t="shared" si="30"/>
        <v>53864.177117138453</v>
      </c>
      <c r="CE15" s="24">
        <f t="shared" si="31"/>
        <v>658527270.18099952</v>
      </c>
      <c r="CF15" s="24">
        <f t="shared" si="9"/>
        <v>4873943157.7859669</v>
      </c>
      <c r="CG15" s="24">
        <f t="shared" si="9"/>
        <v>215699097.26558092</v>
      </c>
      <c r="CH15" s="24">
        <f t="shared" si="9"/>
        <v>1462730207.3753002</v>
      </c>
      <c r="CI15" s="24">
        <f t="shared" si="9"/>
        <v>142508453.39881319</v>
      </c>
      <c r="CJ15" s="24">
        <f t="shared" si="9"/>
        <v>34349185.747599192</v>
      </c>
      <c r="CK15" s="24">
        <f t="shared" si="9"/>
        <v>4617248035.3165312</v>
      </c>
      <c r="CL15" s="24">
        <f t="shared" si="32"/>
        <v>12005005407.070793</v>
      </c>
      <c r="CM15" s="24">
        <f t="shared" si="10"/>
        <v>11349182.118581071</v>
      </c>
      <c r="CN15" s="24">
        <f t="shared" si="10"/>
        <v>83995797.79646571</v>
      </c>
      <c r="CO15" s="24">
        <f t="shared" si="10"/>
        <v>3716628.2210825533</v>
      </c>
      <c r="CP15" s="24">
        <f t="shared" si="10"/>
        <v>25208434.890820794</v>
      </c>
      <c r="CQ15" s="24">
        <f t="shared" si="10"/>
        <v>2456206.4765415131</v>
      </c>
      <c r="CR15" s="24">
        <f t="shared" si="10"/>
        <v>592505.94828852301</v>
      </c>
      <c r="CS15" s="24">
        <f t="shared" si="10"/>
        <v>79568162.437436923</v>
      </c>
      <c r="CT15" s="24">
        <f t="shared" si="33"/>
        <v>206886917.88921708</v>
      </c>
      <c r="CU15" s="4" t="s">
        <v>463</v>
      </c>
      <c r="CV15" s="17" t="s">
        <v>446</v>
      </c>
      <c r="CW15" s="16" t="s">
        <v>447</v>
      </c>
      <c r="CX15" s="29">
        <f t="shared" si="11"/>
        <v>6.6559920000000101</v>
      </c>
      <c r="CY15" s="29">
        <v>6.6694469999999999</v>
      </c>
      <c r="CZ15" s="15">
        <f t="shared" si="34"/>
        <v>402164.92381007405</v>
      </c>
      <c r="DA15" s="15">
        <f t="shared" si="35"/>
        <v>4916747709.0248222</v>
      </c>
      <c r="DB15" s="15">
        <f t="shared" si="36"/>
        <v>36390214862.8936</v>
      </c>
      <c r="DC15" s="15">
        <f t="shared" si="37"/>
        <v>1610469437.3974416</v>
      </c>
      <c r="DD15" s="15">
        <f t="shared" si="38"/>
        <v>10921150454.49399</v>
      </c>
      <c r="DE15" s="15">
        <f t="shared" si="39"/>
        <v>1064007738.9243128</v>
      </c>
      <c r="DF15" s="15">
        <f t="shared" si="40"/>
        <v>256460571.91368425</v>
      </c>
      <c r="DG15" s="15">
        <f t="shared" si="41"/>
        <v>34473657701.984306</v>
      </c>
      <c r="DH15" s="15">
        <f t="shared" si="42"/>
        <v>89632708476.632156</v>
      </c>
      <c r="DI15" s="15">
        <f t="shared" si="13"/>
        <v>84736149.446782604</v>
      </c>
      <c r="DJ15" s="15">
        <f t="shared" si="14"/>
        <v>627135982.18942952</v>
      </c>
      <c r="DK15" s="15">
        <f t="shared" si="15"/>
        <v>27749379.742895108</v>
      </c>
      <c r="DL15" s="15">
        <f t="shared" si="16"/>
        <v>188213184.34311464</v>
      </c>
      <c r="DM15" s="15">
        <f t="shared" si="17"/>
        <v>18338720.525739376</v>
      </c>
      <c r="DN15" s="15">
        <f t="shared" si="18"/>
        <v>4423814.1619108142</v>
      </c>
      <c r="DO15" s="15">
        <f t="shared" si="19"/>
        <v>594078025.45224142</v>
      </c>
      <c r="DP15" s="15">
        <f t="shared" si="43"/>
        <v>1544675255.8621135</v>
      </c>
    </row>
    <row r="16" spans="1:125" x14ac:dyDescent="0.3">
      <c r="A16" t="s">
        <v>61</v>
      </c>
      <c r="B16" t="s">
        <v>29</v>
      </c>
      <c r="C16" t="s">
        <v>224</v>
      </c>
      <c r="D16">
        <v>2019</v>
      </c>
      <c r="E16" t="s">
        <v>2493</v>
      </c>
      <c r="F16" s="47" t="s">
        <v>359</v>
      </c>
      <c r="G16" s="47" t="s">
        <v>761</v>
      </c>
      <c r="H16" s="47" t="s">
        <v>1096</v>
      </c>
      <c r="I16" s="47" t="s">
        <v>1422</v>
      </c>
      <c r="J16" s="47" t="s">
        <v>1742</v>
      </c>
      <c r="K16" s="47" t="s">
        <v>2065</v>
      </c>
      <c r="L16" s="47" t="s">
        <v>2389</v>
      </c>
      <c r="M16" s="47" t="s">
        <v>193</v>
      </c>
      <c r="N16" s="47" t="s">
        <v>598</v>
      </c>
      <c r="O16" s="47" t="s">
        <v>933</v>
      </c>
      <c r="P16" s="47" t="s">
        <v>1259</v>
      </c>
      <c r="Q16" s="47" t="s">
        <v>1580</v>
      </c>
      <c r="R16" s="47" t="s">
        <v>1905</v>
      </c>
      <c r="S16" s="47" t="s">
        <v>2227</v>
      </c>
      <c r="T16" s="46" t="s">
        <v>464</v>
      </c>
      <c r="U16" s="35">
        <f t="shared" si="44"/>
        <v>14</v>
      </c>
      <c r="V16" s="6" t="s">
        <v>29</v>
      </c>
      <c r="W16" s="39">
        <f t="shared" si="20"/>
        <v>1312126.3877028183</v>
      </c>
      <c r="X16" s="39">
        <f t="shared" si="0"/>
        <v>1312126.3877028183</v>
      </c>
      <c r="Y16" s="40">
        <f t="shared" si="1"/>
        <v>51015772781.419884</v>
      </c>
      <c r="Z16" s="40">
        <f t="shared" si="2"/>
        <v>31169572851.206852</v>
      </c>
      <c r="AA16" s="54">
        <f t="shared" si="21"/>
        <v>27843031358.23465</v>
      </c>
      <c r="AB16" s="32">
        <f t="shared" si="3"/>
        <v>1536.5</v>
      </c>
      <c r="AC16" s="7">
        <f t="shared" si="3"/>
        <v>5579.3</v>
      </c>
      <c r="AD16" s="7">
        <f t="shared" si="3"/>
        <v>392.6</v>
      </c>
      <c r="AE16" s="7">
        <f t="shared" si="3"/>
        <v>4934.1000000000004</v>
      </c>
      <c r="AF16" s="7">
        <f t="shared" si="3"/>
        <v>100.9</v>
      </c>
      <c r="AG16" s="7">
        <f t="shared" si="3"/>
        <v>876.7</v>
      </c>
      <c r="AH16" s="7">
        <f t="shared" si="3"/>
        <v>15109.6</v>
      </c>
      <c r="AI16" s="32">
        <f t="shared" si="22"/>
        <v>28529.7</v>
      </c>
      <c r="AJ16" s="7">
        <f t="shared" si="4"/>
        <v>117.1</v>
      </c>
      <c r="AK16" s="7">
        <f t="shared" si="4"/>
        <v>425.1</v>
      </c>
      <c r="AL16" s="7">
        <f t="shared" si="4"/>
        <v>29.9</v>
      </c>
      <c r="AM16" s="7">
        <f t="shared" si="4"/>
        <v>376</v>
      </c>
      <c r="AN16" s="7">
        <f t="shared" si="4"/>
        <v>7.7</v>
      </c>
      <c r="AO16" s="7">
        <f t="shared" si="4"/>
        <v>66.8</v>
      </c>
      <c r="AP16" s="7">
        <f t="shared" si="4"/>
        <v>1151.3</v>
      </c>
      <c r="AQ16" s="49">
        <f t="shared" si="23"/>
        <v>2173.9</v>
      </c>
      <c r="AR16" s="4" t="s">
        <v>462</v>
      </c>
      <c r="AS16" s="8">
        <v>38880.227742950003</v>
      </c>
      <c r="AT16" s="8">
        <f t="shared" si="24"/>
        <v>59739469.927042678</v>
      </c>
      <c r="AU16" s="8">
        <f t="shared" si="5"/>
        <v>216924454.64624095</v>
      </c>
      <c r="AV16" s="8">
        <f t="shared" si="5"/>
        <v>15264377.411882171</v>
      </c>
      <c r="AW16" s="8">
        <f t="shared" si="5"/>
        <v>191838931.70648962</v>
      </c>
      <c r="AX16" s="8">
        <f t="shared" si="5"/>
        <v>3923014.9792636554</v>
      </c>
      <c r="AY16" s="8">
        <f t="shared" si="5"/>
        <v>34086295.662244268</v>
      </c>
      <c r="AZ16" s="8">
        <f t="shared" si="5"/>
        <v>587464689.10487735</v>
      </c>
      <c r="BA16" s="8">
        <f t="shared" si="25"/>
        <v>1109241233.4380407</v>
      </c>
      <c r="BB16" s="8">
        <f t="shared" si="6"/>
        <v>4552874.6686994452</v>
      </c>
      <c r="BC16" s="8">
        <f t="shared" si="6"/>
        <v>16527984.813528048</v>
      </c>
      <c r="BD16" s="8">
        <f t="shared" si="6"/>
        <v>1162518.809514205</v>
      </c>
      <c r="BE16" s="8">
        <f t="shared" si="6"/>
        <v>14618965.6313492</v>
      </c>
      <c r="BF16" s="8">
        <f t="shared" si="6"/>
        <v>299377.75362071506</v>
      </c>
      <c r="BG16" s="8">
        <f t="shared" si="6"/>
        <v>2597199.2132290602</v>
      </c>
      <c r="BH16" s="8">
        <f t="shared" si="6"/>
        <v>44762806.200458333</v>
      </c>
      <c r="BI16" s="8">
        <f t="shared" si="26"/>
        <v>84521727.090398997</v>
      </c>
      <c r="BJ16" s="45" t="s">
        <v>794</v>
      </c>
      <c r="BK16" s="8">
        <v>23755.008010910002</v>
      </c>
      <c r="BL16" s="8">
        <f t="shared" si="27"/>
        <v>36499569.808763221</v>
      </c>
      <c r="BM16" s="8">
        <f t="shared" si="7"/>
        <v>132536316.19527018</v>
      </c>
      <c r="BN16" s="8">
        <f t="shared" si="7"/>
        <v>9326216.1450832672</v>
      </c>
      <c r="BO16" s="8">
        <f t="shared" si="7"/>
        <v>117209585.02663104</v>
      </c>
      <c r="BP16" s="8">
        <f t="shared" si="7"/>
        <v>2396880.3083008192</v>
      </c>
      <c r="BQ16" s="8">
        <f t="shared" si="7"/>
        <v>20826015.523164801</v>
      </c>
      <c r="BR16" s="8">
        <f t="shared" si="7"/>
        <v>358928669.04164577</v>
      </c>
      <c r="BS16" s="8">
        <f t="shared" si="28"/>
        <v>677723252.04885912</v>
      </c>
      <c r="BT16" s="8">
        <f t="shared" si="8"/>
        <v>2781711.4380775611</v>
      </c>
      <c r="BU16" s="8">
        <f t="shared" si="8"/>
        <v>10098253.905437842</v>
      </c>
      <c r="BV16" s="8">
        <f t="shared" si="8"/>
        <v>710274.73952620907</v>
      </c>
      <c r="BW16" s="8">
        <f t="shared" si="8"/>
        <v>8931883.0121021606</v>
      </c>
      <c r="BX16" s="8">
        <f t="shared" si="8"/>
        <v>182913.56168400703</v>
      </c>
      <c r="BY16" s="8">
        <f t="shared" si="8"/>
        <v>1586834.5351287881</v>
      </c>
      <c r="BZ16" s="8">
        <f t="shared" si="8"/>
        <v>27349140.722960684</v>
      </c>
      <c r="CA16" s="8">
        <f t="shared" si="29"/>
        <v>51641011.914917253</v>
      </c>
      <c r="CB16" s="4" t="s">
        <v>795</v>
      </c>
      <c r="CC16" s="23">
        <v>0.89327599999999996</v>
      </c>
      <c r="CD16" s="24">
        <f t="shared" si="30"/>
        <v>21219.778535953643</v>
      </c>
      <c r="CE16" s="24">
        <f t="shared" si="31"/>
        <v>32604189.720492773</v>
      </c>
      <c r="CF16" s="24">
        <f t="shared" si="9"/>
        <v>118391510.38564616</v>
      </c>
      <c r="CG16" s="24">
        <f t="shared" si="9"/>
        <v>8330885.0532154003</v>
      </c>
      <c r="CH16" s="24">
        <f t="shared" si="9"/>
        <v>104700509.27424887</v>
      </c>
      <c r="CI16" s="24">
        <f t="shared" si="9"/>
        <v>2141075.6542777224</v>
      </c>
      <c r="CJ16" s="24">
        <f t="shared" si="9"/>
        <v>18603379.84247056</v>
      </c>
      <c r="CK16" s="24">
        <f t="shared" si="9"/>
        <v>320622365.76684517</v>
      </c>
      <c r="CL16" s="24">
        <f t="shared" si="32"/>
        <v>605393915.69719672</v>
      </c>
      <c r="CM16" s="24">
        <f t="shared" si="10"/>
        <v>2484836.0665601715</v>
      </c>
      <c r="CN16" s="24">
        <f t="shared" si="10"/>
        <v>9020527.855633894</v>
      </c>
      <c r="CO16" s="24">
        <f t="shared" si="10"/>
        <v>634471.37822501396</v>
      </c>
      <c r="CP16" s="24">
        <f t="shared" si="10"/>
        <v>7978636.7295185691</v>
      </c>
      <c r="CQ16" s="24">
        <f t="shared" si="10"/>
        <v>163392.29472684304</v>
      </c>
      <c r="CR16" s="24">
        <f t="shared" si="10"/>
        <v>1417481.2062017033</v>
      </c>
      <c r="CS16" s="24">
        <f t="shared" si="10"/>
        <v>24430331.028443426</v>
      </c>
      <c r="CT16" s="24">
        <f t="shared" si="33"/>
        <v>46129676.559309617</v>
      </c>
      <c r="CU16" s="4" t="s">
        <v>463</v>
      </c>
      <c r="CV16" s="16" t="s">
        <v>432</v>
      </c>
      <c r="CW16" s="16" t="s">
        <v>398</v>
      </c>
      <c r="CX16" s="29">
        <f t="shared" si="11"/>
        <v>0.54577300000001516</v>
      </c>
      <c r="CY16" s="29">
        <v>0.89327599999999996</v>
      </c>
      <c r="CZ16" s="15">
        <f t="shared" si="34"/>
        <v>21219.778535953643</v>
      </c>
      <c r="DA16" s="15">
        <f t="shared" si="35"/>
        <v>32604189.720492773</v>
      </c>
      <c r="DB16" s="15">
        <f t="shared" si="36"/>
        <v>118391510.38564616</v>
      </c>
      <c r="DC16" s="15">
        <f t="shared" si="37"/>
        <v>8330885.0532154003</v>
      </c>
      <c r="DD16" s="15">
        <f t="shared" si="38"/>
        <v>104700509.27424888</v>
      </c>
      <c r="DE16" s="15">
        <f t="shared" si="39"/>
        <v>2141075.6542777228</v>
      </c>
      <c r="DF16" s="15">
        <f t="shared" si="40"/>
        <v>18603379.84247056</v>
      </c>
      <c r="DG16" s="15">
        <f t="shared" si="41"/>
        <v>320622365.76684517</v>
      </c>
      <c r="DH16" s="15">
        <f t="shared" si="42"/>
        <v>605393915.69719672</v>
      </c>
      <c r="DI16" s="15">
        <f t="shared" si="13"/>
        <v>2484836.0665601715</v>
      </c>
      <c r="DJ16" s="15">
        <f t="shared" si="14"/>
        <v>9020527.855633894</v>
      </c>
      <c r="DK16" s="15">
        <f t="shared" si="15"/>
        <v>634471.37822501385</v>
      </c>
      <c r="DL16" s="15">
        <f t="shared" si="16"/>
        <v>7978636.72951857</v>
      </c>
      <c r="DM16" s="15">
        <f t="shared" si="17"/>
        <v>163392.29472684304</v>
      </c>
      <c r="DN16" s="15">
        <f t="shared" si="18"/>
        <v>1417481.2062017033</v>
      </c>
      <c r="DO16" s="15">
        <f t="shared" si="19"/>
        <v>24430331.02844343</v>
      </c>
      <c r="DP16" s="15">
        <f t="shared" si="43"/>
        <v>46129676.559309624</v>
      </c>
    </row>
    <row r="17" spans="1:120" x14ac:dyDescent="0.3">
      <c r="A17" t="s">
        <v>61</v>
      </c>
      <c r="B17" t="s">
        <v>40</v>
      </c>
      <c r="C17" t="s">
        <v>224</v>
      </c>
      <c r="D17">
        <v>2019</v>
      </c>
      <c r="E17" t="s">
        <v>2494</v>
      </c>
      <c r="F17" s="47" t="s">
        <v>370</v>
      </c>
      <c r="G17" s="47" t="s">
        <v>772</v>
      </c>
      <c r="H17" s="47" t="s">
        <v>1107</v>
      </c>
      <c r="I17" s="47" t="s">
        <v>1433</v>
      </c>
      <c r="J17" s="47" t="s">
        <v>1753</v>
      </c>
      <c r="K17" s="47" t="s">
        <v>2076</v>
      </c>
      <c r="L17" s="47" t="s">
        <v>2400</v>
      </c>
      <c r="M17" s="47" t="s">
        <v>204</v>
      </c>
      <c r="N17" s="47" t="s">
        <v>609</v>
      </c>
      <c r="O17" s="47" t="s">
        <v>944</v>
      </c>
      <c r="P17" s="47" t="s">
        <v>1270</v>
      </c>
      <c r="Q17" s="47" t="s">
        <v>1591</v>
      </c>
      <c r="R17" s="47" t="s">
        <v>1916</v>
      </c>
      <c r="S17" s="47" t="s">
        <v>2238</v>
      </c>
      <c r="T17" s="46" t="s">
        <v>464</v>
      </c>
      <c r="U17" s="35">
        <f t="shared" si="44"/>
        <v>15</v>
      </c>
      <c r="V17" s="6" t="s">
        <v>40</v>
      </c>
      <c r="W17" s="39">
        <f t="shared" si="20"/>
        <v>5534993.0843706783</v>
      </c>
      <c r="X17" s="39">
        <f t="shared" si="0"/>
        <v>5534993.0843706783</v>
      </c>
      <c r="Y17" s="40">
        <f t="shared" si="1"/>
        <v>284820819233.29181</v>
      </c>
      <c r="Z17" s="40">
        <f t="shared" si="2"/>
        <v>269104077910.78082</v>
      </c>
      <c r="AA17" s="54">
        <f t="shared" si="21"/>
        <v>240384214299.83063</v>
      </c>
      <c r="AB17" s="32">
        <f t="shared" si="3"/>
        <v>16007.2</v>
      </c>
      <c r="AC17" s="7">
        <f t="shared" si="3"/>
        <v>37658.1</v>
      </c>
      <c r="AD17" s="7">
        <f t="shared" si="3"/>
        <v>4926.3999999999996</v>
      </c>
      <c r="AE17" s="7">
        <f t="shared" si="3"/>
        <v>9408.1</v>
      </c>
      <c r="AF17" s="7">
        <f t="shared" si="3"/>
        <v>2088.8000000000002</v>
      </c>
      <c r="AG17" s="7">
        <f t="shared" si="3"/>
        <v>929.6</v>
      </c>
      <c r="AH17" s="7">
        <f t="shared" si="3"/>
        <v>49427.3</v>
      </c>
      <c r="AI17" s="32">
        <f t="shared" si="22"/>
        <v>120445.50000000001</v>
      </c>
      <c r="AJ17" s="7">
        <f t="shared" si="4"/>
        <v>289.2</v>
      </c>
      <c r="AK17" s="7">
        <f t="shared" si="4"/>
        <v>680.5</v>
      </c>
      <c r="AL17" s="7">
        <f t="shared" si="4"/>
        <v>89</v>
      </c>
      <c r="AM17" s="7">
        <f t="shared" si="4"/>
        <v>170</v>
      </c>
      <c r="AN17" s="7">
        <f t="shared" si="4"/>
        <v>37.700000000000003</v>
      </c>
      <c r="AO17" s="7">
        <f t="shared" si="4"/>
        <v>16.8</v>
      </c>
      <c r="AP17" s="7">
        <f t="shared" si="4"/>
        <v>893.1</v>
      </c>
      <c r="AQ17" s="49">
        <f t="shared" si="23"/>
        <v>2176.3000000000002</v>
      </c>
      <c r="AR17" s="4" t="s">
        <v>462</v>
      </c>
      <c r="AS17" s="8">
        <v>51458.206883319996</v>
      </c>
      <c r="AT17" s="8">
        <f t="shared" si="24"/>
        <v>823701809.22267985</v>
      </c>
      <c r="AU17" s="8">
        <f t="shared" si="5"/>
        <v>1937818300.6327527</v>
      </c>
      <c r="AV17" s="8">
        <f t="shared" si="5"/>
        <v>253503710.38998762</v>
      </c>
      <c r="AW17" s="8">
        <f t="shared" si="5"/>
        <v>484123956.17896289</v>
      </c>
      <c r="AX17" s="8">
        <f t="shared" si="5"/>
        <v>107485902.53787881</v>
      </c>
      <c r="AY17" s="8">
        <f t="shared" si="5"/>
        <v>47835549.11873427</v>
      </c>
      <c r="AZ17" s="8">
        <f t="shared" si="5"/>
        <v>2543440229.0839224</v>
      </c>
      <c r="BA17" s="8">
        <f t="shared" si="25"/>
        <v>6197909457.1649189</v>
      </c>
      <c r="BB17" s="8">
        <f t="shared" si="6"/>
        <v>14881713.430656143</v>
      </c>
      <c r="BC17" s="8">
        <f t="shared" si="6"/>
        <v>35017309.784099258</v>
      </c>
      <c r="BD17" s="8">
        <f t="shared" si="6"/>
        <v>4579780.4126154799</v>
      </c>
      <c r="BE17" s="8">
        <f t="shared" si="6"/>
        <v>8747895.1701643988</v>
      </c>
      <c r="BF17" s="8">
        <f t="shared" si="6"/>
        <v>1939974.399501164</v>
      </c>
      <c r="BG17" s="8">
        <f t="shared" si="6"/>
        <v>864497.875639776</v>
      </c>
      <c r="BH17" s="8">
        <f t="shared" si="6"/>
        <v>45957324.567493089</v>
      </c>
      <c r="BI17" s="8">
        <f t="shared" si="26"/>
        <v>111988495.64016931</v>
      </c>
      <c r="BJ17" s="45" t="s">
        <v>794</v>
      </c>
      <c r="BK17" s="8">
        <v>48618.683674720007</v>
      </c>
      <c r="BL17" s="8">
        <f t="shared" si="27"/>
        <v>778248993.31797814</v>
      </c>
      <c r="BM17" s="8">
        <f t="shared" si="7"/>
        <v>1830887251.6909735</v>
      </c>
      <c r="BN17" s="8">
        <f t="shared" si="7"/>
        <v>239515083.25514063</v>
      </c>
      <c r="BO17" s="8">
        <f t="shared" si="7"/>
        <v>457409437.88013333</v>
      </c>
      <c r="BP17" s="8">
        <f t="shared" si="7"/>
        <v>101554706.45975515</v>
      </c>
      <c r="BQ17" s="8">
        <f t="shared" si="7"/>
        <v>45195928.344019718</v>
      </c>
      <c r="BR17" s="8">
        <f t="shared" si="7"/>
        <v>2403090263.5954885</v>
      </c>
      <c r="BS17" s="8">
        <f t="shared" si="28"/>
        <v>5855901664.5434895</v>
      </c>
      <c r="BT17" s="8">
        <f t="shared" si="8"/>
        <v>14060523.318729026</v>
      </c>
      <c r="BU17" s="8">
        <f t="shared" si="8"/>
        <v>33085014.240646966</v>
      </c>
      <c r="BV17" s="8">
        <f t="shared" si="8"/>
        <v>4327062.847050081</v>
      </c>
      <c r="BW17" s="8">
        <f t="shared" si="8"/>
        <v>8265176.2247024011</v>
      </c>
      <c r="BX17" s="8">
        <f t="shared" si="8"/>
        <v>1832924.3745369443</v>
      </c>
      <c r="BY17" s="8">
        <f t="shared" si="8"/>
        <v>816793.88573529618</v>
      </c>
      <c r="BZ17" s="8">
        <f t="shared" si="8"/>
        <v>43421346.389892437</v>
      </c>
      <c r="CA17" s="8">
        <f t="shared" si="29"/>
        <v>105808841.28129315</v>
      </c>
      <c r="CB17" s="4" t="s">
        <v>795</v>
      </c>
      <c r="CC17" s="23">
        <v>0.89327599999999996</v>
      </c>
      <c r="CD17" s="24">
        <f t="shared" si="30"/>
        <v>43429.903278219186</v>
      </c>
      <c r="CE17" s="24">
        <f t="shared" si="31"/>
        <v>695191147.75511026</v>
      </c>
      <c r="CF17" s="24">
        <f t="shared" si="9"/>
        <v>1635487640.641506</v>
      </c>
      <c r="CG17" s="24">
        <f t="shared" si="9"/>
        <v>213953075.509819</v>
      </c>
      <c r="CH17" s="24">
        <f t="shared" si="9"/>
        <v>408592873.03181398</v>
      </c>
      <c r="CI17" s="24">
        <f t="shared" si="9"/>
        <v>90716381.967544243</v>
      </c>
      <c r="CJ17" s="24">
        <f t="shared" si="9"/>
        <v>40372438.087432556</v>
      </c>
      <c r="CK17" s="24">
        <f t="shared" si="9"/>
        <v>2146622858.3035235</v>
      </c>
      <c r="CL17" s="24">
        <f t="shared" si="32"/>
        <v>5230936415.2967491</v>
      </c>
      <c r="CM17" s="24">
        <f t="shared" si="10"/>
        <v>12559928.028060989</v>
      </c>
      <c r="CN17" s="24">
        <f t="shared" si="10"/>
        <v>29554049.180828158</v>
      </c>
      <c r="CO17" s="24">
        <f t="shared" si="10"/>
        <v>3865261.3917615078</v>
      </c>
      <c r="CP17" s="24">
        <f t="shared" si="10"/>
        <v>7383083.5572972614</v>
      </c>
      <c r="CQ17" s="24">
        <f t="shared" si="10"/>
        <v>1637307.3535888635</v>
      </c>
      <c r="CR17" s="24">
        <f t="shared" si="10"/>
        <v>729622.3750740824</v>
      </c>
      <c r="CS17" s="24">
        <f t="shared" si="10"/>
        <v>38787246.617777556</v>
      </c>
      <c r="CT17" s="24">
        <f t="shared" si="33"/>
        <v>94516498.504388422</v>
      </c>
      <c r="CU17" s="4" t="s">
        <v>463</v>
      </c>
      <c r="CV17" s="16" t="s">
        <v>432</v>
      </c>
      <c r="CW17" s="16" t="s">
        <v>398</v>
      </c>
      <c r="CX17" s="29">
        <f t="shared" si="11"/>
        <v>0.84398400000014073</v>
      </c>
      <c r="CY17" s="29">
        <v>0.89327599999999996</v>
      </c>
      <c r="CZ17" s="15">
        <f t="shared" si="34"/>
        <v>43429.903278219186</v>
      </c>
      <c r="DA17" s="15">
        <f t="shared" si="35"/>
        <v>695191147.75511014</v>
      </c>
      <c r="DB17" s="15">
        <f t="shared" si="36"/>
        <v>1635487640.641506</v>
      </c>
      <c r="DC17" s="15">
        <f t="shared" si="37"/>
        <v>213953075.50981897</v>
      </c>
      <c r="DD17" s="15">
        <f t="shared" si="38"/>
        <v>408592873.03181392</v>
      </c>
      <c r="DE17" s="15">
        <f t="shared" si="39"/>
        <v>90716381.967544243</v>
      </c>
      <c r="DF17" s="15">
        <f t="shared" si="40"/>
        <v>40372438.087432556</v>
      </c>
      <c r="DG17" s="15">
        <f t="shared" si="41"/>
        <v>2146622858.3035233</v>
      </c>
      <c r="DH17" s="15">
        <f t="shared" si="42"/>
        <v>5230936415.2967491</v>
      </c>
      <c r="DI17" s="15">
        <f t="shared" si="13"/>
        <v>12559928.028060988</v>
      </c>
      <c r="DJ17" s="15">
        <f t="shared" si="14"/>
        <v>29554049.180828158</v>
      </c>
      <c r="DK17" s="15">
        <f t="shared" si="15"/>
        <v>3865261.3917615074</v>
      </c>
      <c r="DL17" s="15">
        <f t="shared" si="16"/>
        <v>7383083.5572972614</v>
      </c>
      <c r="DM17" s="15">
        <f t="shared" si="17"/>
        <v>1637307.3535888635</v>
      </c>
      <c r="DN17" s="15">
        <f t="shared" si="18"/>
        <v>729622.3750740824</v>
      </c>
      <c r="DO17" s="15">
        <f t="shared" si="19"/>
        <v>38787246.617777556</v>
      </c>
      <c r="DP17" s="15">
        <f t="shared" si="43"/>
        <v>94516498.504388407</v>
      </c>
    </row>
    <row r="18" spans="1:120" x14ac:dyDescent="0.3">
      <c r="A18" t="s">
        <v>61</v>
      </c>
      <c r="B18" t="s">
        <v>41</v>
      </c>
      <c r="C18" t="s">
        <v>224</v>
      </c>
      <c r="D18">
        <v>2019</v>
      </c>
      <c r="E18" t="s">
        <v>2495</v>
      </c>
      <c r="F18" s="47" t="s">
        <v>371</v>
      </c>
      <c r="G18" s="47" t="s">
        <v>773</v>
      </c>
      <c r="H18" s="47" t="s">
        <v>1108</v>
      </c>
      <c r="I18" s="47" t="s">
        <v>1434</v>
      </c>
      <c r="J18" s="47" t="s">
        <v>1754</v>
      </c>
      <c r="K18" s="47" t="s">
        <v>2077</v>
      </c>
      <c r="L18" s="47" t="s">
        <v>2401</v>
      </c>
      <c r="M18" s="47" t="s">
        <v>205</v>
      </c>
      <c r="N18" s="47" t="s">
        <v>610</v>
      </c>
      <c r="O18" s="47" t="s">
        <v>945</v>
      </c>
      <c r="P18" s="47" t="s">
        <v>1271</v>
      </c>
      <c r="Q18" s="47" t="s">
        <v>1592</v>
      </c>
      <c r="R18" s="47" t="s">
        <v>1917</v>
      </c>
      <c r="S18" s="47" t="s">
        <v>2239</v>
      </c>
      <c r="T18" s="46" t="s">
        <v>464</v>
      </c>
      <c r="U18" s="35">
        <f t="shared" si="44"/>
        <v>16</v>
      </c>
      <c r="V18" s="6" t="s">
        <v>41</v>
      </c>
      <c r="W18" s="39">
        <f t="shared" si="20"/>
        <v>66201830.508474573</v>
      </c>
      <c r="X18" s="39">
        <f t="shared" si="0"/>
        <v>66201830.508474573</v>
      </c>
      <c r="Y18" s="40">
        <f t="shared" si="1"/>
        <v>3288414872554.9082</v>
      </c>
      <c r="Z18" s="40">
        <f t="shared" si="2"/>
        <v>2689232135845.8042</v>
      </c>
      <c r="AA18" s="54">
        <f t="shared" si="21"/>
        <v>2402226525379.7964</v>
      </c>
      <c r="AB18" s="32">
        <f t="shared" si="3"/>
        <v>195295.4</v>
      </c>
      <c r="AC18" s="7">
        <f t="shared" si="3"/>
        <v>323744.2</v>
      </c>
      <c r="AD18" s="7">
        <f t="shared" si="3"/>
        <v>38220.5</v>
      </c>
      <c r="AE18" s="7">
        <f t="shared" si="3"/>
        <v>234856.1</v>
      </c>
      <c r="AF18" s="7">
        <f t="shared" si="3"/>
        <v>34253.800000000003</v>
      </c>
      <c r="AG18" s="7">
        <f t="shared" si="3"/>
        <v>14932.4</v>
      </c>
      <c r="AH18" s="7">
        <f t="shared" si="3"/>
        <v>880498.5</v>
      </c>
      <c r="AI18" s="32">
        <f t="shared" si="22"/>
        <v>1721800.9</v>
      </c>
      <c r="AJ18" s="7">
        <f t="shared" si="4"/>
        <v>295</v>
      </c>
      <c r="AK18" s="7">
        <f t="shared" si="4"/>
        <v>489</v>
      </c>
      <c r="AL18" s="7">
        <f t="shared" si="4"/>
        <v>57.7</v>
      </c>
      <c r="AM18" s="7">
        <f t="shared" si="4"/>
        <v>354.7</v>
      </c>
      <c r="AN18" s="7">
        <f t="shared" si="4"/>
        <v>51.7</v>
      </c>
      <c r="AO18" s="7">
        <f t="shared" si="4"/>
        <v>22.6</v>
      </c>
      <c r="AP18" s="7">
        <f t="shared" si="4"/>
        <v>1330</v>
      </c>
      <c r="AQ18" s="49">
        <f t="shared" si="23"/>
        <v>2600.6999999999998</v>
      </c>
      <c r="AR18" s="4" t="s">
        <v>462</v>
      </c>
      <c r="AS18" s="8">
        <v>49672.56716767</v>
      </c>
      <c r="AT18" s="8">
        <f t="shared" si="24"/>
        <v>9700823874.0369797</v>
      </c>
      <c r="AU18" s="8">
        <f t="shared" si="5"/>
        <v>16081205519.643591</v>
      </c>
      <c r="AV18" s="8">
        <f t="shared" si="5"/>
        <v>1898510353.4319313</v>
      </c>
      <c r="AW18" s="8">
        <f t="shared" si="5"/>
        <v>11665905401.987022</v>
      </c>
      <c r="AX18" s="8">
        <f t="shared" si="5"/>
        <v>1701474181.2479348</v>
      </c>
      <c r="AY18" s="8">
        <f t="shared" si="5"/>
        <v>741730641.97451544</v>
      </c>
      <c r="AZ18" s="8">
        <f t="shared" si="5"/>
        <v>43736620882.282684</v>
      </c>
      <c r="BA18" s="8">
        <f t="shared" si="25"/>
        <v>85526270854.60466</v>
      </c>
      <c r="BB18" s="8">
        <f t="shared" si="6"/>
        <v>14653407.314462651</v>
      </c>
      <c r="BC18" s="8">
        <f t="shared" si="6"/>
        <v>24289885.34499063</v>
      </c>
      <c r="BD18" s="8">
        <f t="shared" si="6"/>
        <v>2866107.125574559</v>
      </c>
      <c r="BE18" s="8">
        <f t="shared" si="6"/>
        <v>17618859.574372549</v>
      </c>
      <c r="BF18" s="8">
        <f t="shared" si="6"/>
        <v>2568071.722568539</v>
      </c>
      <c r="BG18" s="8">
        <f t="shared" si="6"/>
        <v>1122600.0179893421</v>
      </c>
      <c r="BH18" s="8">
        <f t="shared" si="6"/>
        <v>66064514.3330011</v>
      </c>
      <c r="BI18" s="8">
        <f t="shared" si="26"/>
        <v>129183445.43295938</v>
      </c>
      <c r="BJ18" s="45" t="s">
        <v>794</v>
      </c>
      <c r="BK18" s="8">
        <v>40621.718692529997</v>
      </c>
      <c r="BL18" s="8">
        <f t="shared" si="27"/>
        <v>7933234800.7451229</v>
      </c>
      <c r="BM18" s="8">
        <f t="shared" si="7"/>
        <v>13151045820.738171</v>
      </c>
      <c r="BN18" s="8">
        <f t="shared" si="7"/>
        <v>1552582399.2878428</v>
      </c>
      <c r="BO18" s="8">
        <f t="shared" si="7"/>
        <v>9540258427.4246941</v>
      </c>
      <c r="BP18" s="8">
        <f t="shared" si="7"/>
        <v>1391448227.7501841</v>
      </c>
      <c r="BQ18" s="8">
        <f t="shared" si="7"/>
        <v>606579752.20433497</v>
      </c>
      <c r="BR18" s="8">
        <f t="shared" si="7"/>
        <v>35767362376.194626</v>
      </c>
      <c r="BS18" s="8">
        <f t="shared" si="28"/>
        <v>69942511804.344971</v>
      </c>
      <c r="BT18" s="8">
        <f t="shared" si="8"/>
        <v>11983407.014296349</v>
      </c>
      <c r="BU18" s="8">
        <f t="shared" si="8"/>
        <v>19864020.44064717</v>
      </c>
      <c r="BV18" s="8">
        <f t="shared" si="8"/>
        <v>2343873.1685589808</v>
      </c>
      <c r="BW18" s="8">
        <f t="shared" si="8"/>
        <v>14408523.62024039</v>
      </c>
      <c r="BX18" s="8">
        <f t="shared" si="8"/>
        <v>2100142.8564038011</v>
      </c>
      <c r="BY18" s="8">
        <f t="shared" si="8"/>
        <v>918050.842451178</v>
      </c>
      <c r="BZ18" s="8">
        <f t="shared" si="8"/>
        <v>54026885.861064896</v>
      </c>
      <c r="CA18" s="8">
        <f t="shared" si="29"/>
        <v>105644903.80366276</v>
      </c>
      <c r="CB18" s="4" t="s">
        <v>795</v>
      </c>
      <c r="CC18" s="23">
        <v>0.89327599999999996</v>
      </c>
      <c r="CD18" s="24">
        <f t="shared" si="30"/>
        <v>36286.406386788425</v>
      </c>
      <c r="CE18" s="24">
        <f t="shared" si="31"/>
        <v>7086568249.8704004</v>
      </c>
      <c r="CF18" s="24">
        <f t="shared" si="9"/>
        <v>11747513606.56571</v>
      </c>
      <c r="CG18" s="24">
        <f t="shared" si="9"/>
        <v>1386884595.306247</v>
      </c>
      <c r="CH18" s="24">
        <f t="shared" si="9"/>
        <v>8522083887.016221</v>
      </c>
      <c r="CI18" s="24">
        <f t="shared" si="9"/>
        <v>1242947307.0917733</v>
      </c>
      <c r="CJ18" s="24">
        <f t="shared" si="9"/>
        <v>541843134.73007953</v>
      </c>
      <c r="CK18" s="24">
        <f t="shared" si="9"/>
        <v>31950126393.95763</v>
      </c>
      <c r="CL18" s="24">
        <f t="shared" si="32"/>
        <v>62477967174.538063</v>
      </c>
      <c r="CM18" s="24">
        <f t="shared" si="10"/>
        <v>10704489.884102585</v>
      </c>
      <c r="CN18" s="24">
        <f t="shared" si="10"/>
        <v>17744052.723139539</v>
      </c>
      <c r="CO18" s="24">
        <f t="shared" si="10"/>
        <v>2093725.648517692</v>
      </c>
      <c r="CP18" s="24">
        <f t="shared" si="10"/>
        <v>12870788.345393855</v>
      </c>
      <c r="CQ18" s="24">
        <f t="shared" si="10"/>
        <v>1876007.2101969619</v>
      </c>
      <c r="CR18" s="24">
        <f t="shared" si="10"/>
        <v>820072.78434141842</v>
      </c>
      <c r="CS18" s="24">
        <f t="shared" si="10"/>
        <v>48260920.494428605</v>
      </c>
      <c r="CT18" s="24">
        <f t="shared" si="33"/>
        <v>94370057.090120658</v>
      </c>
      <c r="CU18" s="4" t="s">
        <v>463</v>
      </c>
      <c r="CV18" s="16" t="s">
        <v>432</v>
      </c>
      <c r="CW18" s="16" t="s">
        <v>398</v>
      </c>
      <c r="CX18" s="29">
        <f t="shared" si="11"/>
        <v>0.7305119999999895</v>
      </c>
      <c r="CY18" s="29">
        <v>0.89327599999999996</v>
      </c>
      <c r="CZ18" s="15">
        <f t="shared" si="34"/>
        <v>36286.406386788425</v>
      </c>
      <c r="DA18" s="15">
        <f t="shared" si="35"/>
        <v>7086568249.8704004</v>
      </c>
      <c r="DB18" s="15">
        <f t="shared" si="36"/>
        <v>11747513606.56571</v>
      </c>
      <c r="DC18" s="15">
        <f t="shared" si="37"/>
        <v>1386884595.306247</v>
      </c>
      <c r="DD18" s="15">
        <f t="shared" si="38"/>
        <v>8522083887.016221</v>
      </c>
      <c r="DE18" s="15">
        <f t="shared" si="39"/>
        <v>1242947307.0917735</v>
      </c>
      <c r="DF18" s="15">
        <f t="shared" si="40"/>
        <v>541843134.73007941</v>
      </c>
      <c r="DG18" s="15">
        <f t="shared" si="41"/>
        <v>31950126393.957626</v>
      </c>
      <c r="DH18" s="15">
        <f t="shared" si="42"/>
        <v>62477967174.538055</v>
      </c>
      <c r="DI18" s="15">
        <f t="shared" si="13"/>
        <v>10704489.884102585</v>
      </c>
      <c r="DJ18" s="15">
        <f t="shared" si="14"/>
        <v>17744052.723139539</v>
      </c>
      <c r="DK18" s="15">
        <f t="shared" si="15"/>
        <v>2093725.6485176922</v>
      </c>
      <c r="DL18" s="15">
        <f t="shared" si="16"/>
        <v>12870788.345393853</v>
      </c>
      <c r="DM18" s="15">
        <f t="shared" si="17"/>
        <v>1876007.2101969616</v>
      </c>
      <c r="DN18" s="15">
        <f t="shared" si="18"/>
        <v>820072.78434141842</v>
      </c>
      <c r="DO18" s="15">
        <f t="shared" si="19"/>
        <v>48260920.494428605</v>
      </c>
      <c r="DP18" s="15">
        <f t="shared" si="43"/>
        <v>94370057.090120643</v>
      </c>
    </row>
    <row r="19" spans="1:120" x14ac:dyDescent="0.3">
      <c r="A19" t="s">
        <v>61</v>
      </c>
      <c r="B19" t="s">
        <v>8</v>
      </c>
      <c r="C19" t="s">
        <v>224</v>
      </c>
      <c r="D19">
        <v>2019</v>
      </c>
      <c r="E19" t="s">
        <v>2496</v>
      </c>
      <c r="F19" s="47" t="s">
        <v>338</v>
      </c>
      <c r="G19" s="47" t="s">
        <v>740</v>
      </c>
      <c r="H19" s="47" t="s">
        <v>1075</v>
      </c>
      <c r="I19" s="47" t="s">
        <v>1401</v>
      </c>
      <c r="J19" s="47" t="s">
        <v>1721</v>
      </c>
      <c r="K19" s="47" t="s">
        <v>2044</v>
      </c>
      <c r="L19" s="47" t="s">
        <v>2368</v>
      </c>
      <c r="M19" s="47" t="s">
        <v>172</v>
      </c>
      <c r="N19" s="47" t="s">
        <v>577</v>
      </c>
      <c r="O19" s="47" t="s">
        <v>912</v>
      </c>
      <c r="P19" s="47" t="s">
        <v>1238</v>
      </c>
      <c r="Q19" s="47" t="s">
        <v>1559</v>
      </c>
      <c r="R19" s="47" t="s">
        <v>1884</v>
      </c>
      <c r="S19" s="47" t="s">
        <v>2206</v>
      </c>
      <c r="T19" s="46" t="s">
        <v>464</v>
      </c>
      <c r="U19" s="35">
        <f t="shared" si="44"/>
        <v>17</v>
      </c>
      <c r="V19" s="6" t="s">
        <v>8</v>
      </c>
      <c r="W19" s="39">
        <f t="shared" si="20"/>
        <v>3665589.0804597703</v>
      </c>
      <c r="X19" s="39">
        <f t="shared" si="0"/>
        <v>3665589.0804597703</v>
      </c>
      <c r="Y19" s="40">
        <f t="shared" si="1"/>
        <v>53419216863.77401</v>
      </c>
      <c r="Z19" s="40">
        <f t="shared" si="2"/>
        <v>16029185435.779295</v>
      </c>
      <c r="AA19" s="54">
        <f t="shared" si="21"/>
        <v>14318486649.331184</v>
      </c>
      <c r="AB19" s="32">
        <f t="shared" si="3"/>
        <v>5102.5</v>
      </c>
      <c r="AC19" s="7">
        <f t="shared" si="3"/>
        <v>24688.5</v>
      </c>
      <c r="AD19" s="7">
        <f t="shared" si="3"/>
        <v>1520.1</v>
      </c>
      <c r="AE19" s="7">
        <f t="shared" si="3"/>
        <v>18400.7</v>
      </c>
      <c r="AF19" s="7">
        <f t="shared" si="3"/>
        <v>541.29999999999995</v>
      </c>
      <c r="AG19" s="7">
        <f t="shared" si="3"/>
        <v>7721.1</v>
      </c>
      <c r="AH19" s="7">
        <f t="shared" si="3"/>
        <v>45743.1</v>
      </c>
      <c r="AI19" s="32">
        <f t="shared" si="22"/>
        <v>103717.3</v>
      </c>
      <c r="AJ19" s="7">
        <f t="shared" si="4"/>
        <v>139.19999999999999</v>
      </c>
      <c r="AK19" s="7">
        <f t="shared" si="4"/>
        <v>673.7</v>
      </c>
      <c r="AL19" s="7">
        <f t="shared" si="4"/>
        <v>41.5</v>
      </c>
      <c r="AM19" s="7">
        <f t="shared" si="4"/>
        <v>502.1</v>
      </c>
      <c r="AN19" s="7">
        <f t="shared" si="4"/>
        <v>14.8</v>
      </c>
      <c r="AO19" s="7">
        <f t="shared" si="4"/>
        <v>210.7</v>
      </c>
      <c r="AP19" s="7">
        <f t="shared" si="4"/>
        <v>1248.2</v>
      </c>
      <c r="AQ19" s="49">
        <f t="shared" si="23"/>
        <v>2830.2</v>
      </c>
      <c r="AR19" s="4" t="s">
        <v>462</v>
      </c>
      <c r="AS19" s="8">
        <v>14573.160190960003</v>
      </c>
      <c r="AT19" s="8">
        <f t="shared" si="24"/>
        <v>74359549.874373421</v>
      </c>
      <c r="AU19" s="8">
        <f t="shared" ref="AU19:AZ61" si="45">AC19*(1*$AS19)</f>
        <v>359789465.37451601</v>
      </c>
      <c r="AV19" s="8">
        <f t="shared" si="45"/>
        <v>22152660.8062783</v>
      </c>
      <c r="AW19" s="8">
        <f t="shared" si="45"/>
        <v>268156348.72579774</v>
      </c>
      <c r="AX19" s="8">
        <f t="shared" si="45"/>
        <v>7888451.6113666492</v>
      </c>
      <c r="AY19" s="8">
        <f t="shared" si="45"/>
        <v>112520827.15042129</v>
      </c>
      <c r="AZ19" s="8">
        <f t="shared" si="45"/>
        <v>666621523.93110251</v>
      </c>
      <c r="BA19" s="8">
        <f t="shared" si="25"/>
        <v>1511488827.473856</v>
      </c>
      <c r="BB19" s="8">
        <f t="shared" ref="BB19:BH50" si="46">AJ19*(1*$AS19)</f>
        <v>2028583.8985816322</v>
      </c>
      <c r="BC19" s="8">
        <f t="shared" si="46"/>
        <v>9817938.0206497554</v>
      </c>
      <c r="BD19" s="8">
        <f t="shared" si="46"/>
        <v>604786.1479248401</v>
      </c>
      <c r="BE19" s="8">
        <f t="shared" si="46"/>
        <v>7317183.7318810178</v>
      </c>
      <c r="BF19" s="8">
        <f t="shared" si="46"/>
        <v>215682.77082620806</v>
      </c>
      <c r="BG19" s="8">
        <f t="shared" si="46"/>
        <v>3070564.8522352725</v>
      </c>
      <c r="BH19" s="8">
        <f t="shared" si="46"/>
        <v>18190218.550356276</v>
      </c>
      <c r="BI19" s="8">
        <f t="shared" si="26"/>
        <v>41244957.972455002</v>
      </c>
      <c r="BJ19" s="45" t="s">
        <v>794</v>
      </c>
      <c r="BK19" s="8">
        <v>4372.8811615100003</v>
      </c>
      <c r="BL19" s="8">
        <f t="shared" si="27"/>
        <v>22312626.126604777</v>
      </c>
      <c r="BM19" s="8">
        <f t="shared" ref="BM19:BR61" si="47">AC19*(1*$BK19)</f>
        <v>107959876.55593964</v>
      </c>
      <c r="BN19" s="8">
        <f t="shared" si="47"/>
        <v>6647216.6536113508</v>
      </c>
      <c r="BO19" s="8">
        <f t="shared" si="47"/>
        <v>80464074.388597071</v>
      </c>
      <c r="BP19" s="8">
        <f t="shared" si="47"/>
        <v>2367040.5727253631</v>
      </c>
      <c r="BQ19" s="8">
        <f t="shared" si="47"/>
        <v>33763452.736134864</v>
      </c>
      <c r="BR19" s="8">
        <f t="shared" si="47"/>
        <v>200029140.2590681</v>
      </c>
      <c r="BS19" s="8">
        <f t="shared" si="28"/>
        <v>453543427.29268116</v>
      </c>
      <c r="BT19" s="8">
        <f t="shared" ref="BT19:BZ50" si="48">AJ19*(1*$BK19)</f>
        <v>608705.05768219195</v>
      </c>
      <c r="BU19" s="8">
        <f t="shared" si="48"/>
        <v>2946010.0385092874</v>
      </c>
      <c r="BV19" s="8">
        <f t="shared" si="48"/>
        <v>181474.56820266502</v>
      </c>
      <c r="BW19" s="8">
        <f t="shared" si="48"/>
        <v>2195623.631194171</v>
      </c>
      <c r="BX19" s="8">
        <f t="shared" si="48"/>
        <v>64718.641190348011</v>
      </c>
      <c r="BY19" s="8">
        <f t="shared" si="48"/>
        <v>921366.06073015707</v>
      </c>
      <c r="BZ19" s="8">
        <f t="shared" si="48"/>
        <v>5458230.2657967824</v>
      </c>
      <c r="CA19" s="8">
        <f t="shared" si="29"/>
        <v>12376128.263305604</v>
      </c>
      <c r="CB19" s="4" t="s">
        <v>795</v>
      </c>
      <c r="CC19" s="23">
        <v>0.89327599999999996</v>
      </c>
      <c r="CD19" s="24">
        <f t="shared" si="30"/>
        <v>3906.189792429007</v>
      </c>
      <c r="CE19" s="24">
        <f t="shared" si="31"/>
        <v>19931333.415869009</v>
      </c>
      <c r="CF19" s="24">
        <f t="shared" ref="CF19:CK61" si="49">BM19*$CC19</f>
        <v>96437966.690383539</v>
      </c>
      <c r="CG19" s="24">
        <f t="shared" si="49"/>
        <v>5937799.1034713332</v>
      </c>
      <c r="CH19" s="24">
        <f t="shared" si="49"/>
        <v>71876626.513548434</v>
      </c>
      <c r="CI19" s="24">
        <f t="shared" si="49"/>
        <v>2114420.5346418214</v>
      </c>
      <c r="CJ19" s="24">
        <f t="shared" si="49"/>
        <v>30160082.006323606</v>
      </c>
      <c r="CK19" s="24">
        <f t="shared" si="49"/>
        <v>178681230.29405931</v>
      </c>
      <c r="CL19" s="24">
        <f t="shared" si="32"/>
        <v>405139458.55829704</v>
      </c>
      <c r="CM19" s="24">
        <f t="shared" ref="CM19:CS55" si="50">BT19*$CC19</f>
        <v>543741.61910611764</v>
      </c>
      <c r="CN19" s="24">
        <f t="shared" si="50"/>
        <v>2631600.063159422</v>
      </c>
      <c r="CO19" s="24">
        <f t="shared" si="50"/>
        <v>162106.8763858038</v>
      </c>
      <c r="CP19" s="24">
        <f t="shared" si="50"/>
        <v>1961297.8947786042</v>
      </c>
      <c r="CQ19" s="24">
        <f t="shared" si="50"/>
        <v>57811.60892794931</v>
      </c>
      <c r="CR19" s="24">
        <f t="shared" si="50"/>
        <v>823034.18926479178</v>
      </c>
      <c r="CS19" s="24">
        <f t="shared" si="50"/>
        <v>4875706.0989098866</v>
      </c>
      <c r="CT19" s="24">
        <f t="shared" si="33"/>
        <v>11055298.350532576</v>
      </c>
      <c r="CU19" s="4" t="s">
        <v>463</v>
      </c>
      <c r="CV19" s="16" t="s">
        <v>407</v>
      </c>
      <c r="CW19" s="16" t="s">
        <v>408</v>
      </c>
      <c r="CX19" s="29">
        <f t="shared" si="11"/>
        <v>0.84561043999884455</v>
      </c>
      <c r="CY19" s="29">
        <v>2.8181000000000003</v>
      </c>
      <c r="CZ19" s="15">
        <f t="shared" si="34"/>
        <v>12323.216401251333</v>
      </c>
      <c r="DA19" s="15">
        <f t="shared" si="35"/>
        <v>62879211.687384926</v>
      </c>
      <c r="DB19" s="15">
        <f t="shared" si="36"/>
        <v>304241728.12229353</v>
      </c>
      <c r="DC19" s="15">
        <f t="shared" si="37"/>
        <v>18732521.251542151</v>
      </c>
      <c r="DD19" s="15">
        <f t="shared" si="38"/>
        <v>226755808.03450543</v>
      </c>
      <c r="DE19" s="15">
        <f t="shared" si="39"/>
        <v>6670557.0379973464</v>
      </c>
      <c r="DF19" s="15">
        <f t="shared" si="40"/>
        <v>95148786.155701667</v>
      </c>
      <c r="DG19" s="15">
        <f t="shared" si="41"/>
        <v>563702120.16407979</v>
      </c>
      <c r="DH19" s="15">
        <f t="shared" si="42"/>
        <v>1278130732.4535048</v>
      </c>
      <c r="DI19" s="15">
        <f t="shared" si="13"/>
        <v>1715391.7230541855</v>
      </c>
      <c r="DJ19" s="15">
        <f t="shared" si="14"/>
        <v>8302150.8895230237</v>
      </c>
      <c r="DK19" s="15">
        <f t="shared" si="15"/>
        <v>511413.48065193032</v>
      </c>
      <c r="DL19" s="15">
        <f t="shared" si="16"/>
        <v>6187486.9550682949</v>
      </c>
      <c r="DM19" s="15">
        <f t="shared" si="17"/>
        <v>182383.60273851975</v>
      </c>
      <c r="DN19" s="15">
        <f t="shared" si="18"/>
        <v>2596501.6957436558</v>
      </c>
      <c r="DO19" s="15">
        <f t="shared" si="19"/>
        <v>15381838.712041914</v>
      </c>
      <c r="DP19" s="15">
        <f t="shared" si="43"/>
        <v>34877167.058821522</v>
      </c>
    </row>
    <row r="20" spans="1:120" x14ac:dyDescent="0.3">
      <c r="A20" t="s">
        <v>61</v>
      </c>
      <c r="B20" t="s">
        <v>42</v>
      </c>
      <c r="C20" t="s">
        <v>224</v>
      </c>
      <c r="D20">
        <v>2019</v>
      </c>
      <c r="E20" t="s">
        <v>2497</v>
      </c>
      <c r="F20" s="47" t="s">
        <v>372</v>
      </c>
      <c r="G20" s="47" t="s">
        <v>774</v>
      </c>
      <c r="H20" s="47" t="s">
        <v>1109</v>
      </c>
      <c r="I20" s="47" t="s">
        <v>1435</v>
      </c>
      <c r="J20" s="47" t="s">
        <v>1755</v>
      </c>
      <c r="K20" s="47" t="s">
        <v>2078</v>
      </c>
      <c r="L20" s="47" t="s">
        <v>2402</v>
      </c>
      <c r="M20" s="47" t="s">
        <v>206</v>
      </c>
      <c r="N20" s="47" t="s">
        <v>611</v>
      </c>
      <c r="O20" s="47" t="s">
        <v>946</v>
      </c>
      <c r="P20" s="47" t="s">
        <v>1272</v>
      </c>
      <c r="Q20" s="47" t="s">
        <v>1593</v>
      </c>
      <c r="R20" s="47" t="s">
        <v>1918</v>
      </c>
      <c r="S20" s="47" t="s">
        <v>2240</v>
      </c>
      <c r="T20" s="46" t="s">
        <v>464</v>
      </c>
      <c r="U20" s="35">
        <f t="shared" si="44"/>
        <v>18</v>
      </c>
      <c r="V20" s="6" t="s">
        <v>42</v>
      </c>
      <c r="W20" s="39">
        <f t="shared" si="20"/>
        <v>84911034.846884906</v>
      </c>
      <c r="X20" s="39">
        <f t="shared" si="0"/>
        <v>84911034.846884906</v>
      </c>
      <c r="Y20" s="40">
        <f t="shared" si="1"/>
        <v>4891640908956.1436</v>
      </c>
      <c r="Z20" s="40">
        <f t="shared" si="2"/>
        <v>3949111048958.9097</v>
      </c>
      <c r="AA20" s="54">
        <f t="shared" si="21"/>
        <v>3527646121369.8188</v>
      </c>
      <c r="AB20" s="32">
        <f t="shared" si="3"/>
        <v>160821.5</v>
      </c>
      <c r="AC20" s="7">
        <f t="shared" si="3"/>
        <v>973415.3</v>
      </c>
      <c r="AD20" s="7">
        <f t="shared" si="3"/>
        <v>58166.8</v>
      </c>
      <c r="AE20" s="7">
        <f t="shared" si="3"/>
        <v>317689.7</v>
      </c>
      <c r="AF20" s="7">
        <f t="shared" si="3"/>
        <v>29119.1</v>
      </c>
      <c r="AG20" s="7">
        <f t="shared" si="3"/>
        <v>10045.200000000001</v>
      </c>
      <c r="AH20" s="7">
        <f t="shared" si="3"/>
        <v>1113621.3</v>
      </c>
      <c r="AI20" s="32">
        <f t="shared" si="22"/>
        <v>2662878.9000000004</v>
      </c>
      <c r="AJ20" s="7">
        <f t="shared" si="4"/>
        <v>189.4</v>
      </c>
      <c r="AK20" s="7">
        <f t="shared" si="4"/>
        <v>1146.4000000000001</v>
      </c>
      <c r="AL20" s="7">
        <f t="shared" si="4"/>
        <v>68.5</v>
      </c>
      <c r="AM20" s="7">
        <f t="shared" si="4"/>
        <v>374.1</v>
      </c>
      <c r="AN20" s="7">
        <f t="shared" si="4"/>
        <v>34.299999999999997</v>
      </c>
      <c r="AO20" s="7">
        <f t="shared" si="4"/>
        <v>11.8</v>
      </c>
      <c r="AP20" s="7">
        <f t="shared" si="4"/>
        <v>1311.5</v>
      </c>
      <c r="AQ20" s="49">
        <f t="shared" si="23"/>
        <v>3136</v>
      </c>
      <c r="AR20" s="4" t="s">
        <v>462</v>
      </c>
      <c r="AS20" s="8">
        <v>57609.012983730005</v>
      </c>
      <c r="AT20" s="8">
        <f t="shared" si="24"/>
        <v>9264767881.5629349</v>
      </c>
      <c r="AU20" s="8">
        <f t="shared" si="45"/>
        <v>56077494656.261436</v>
      </c>
      <c r="AV20" s="8">
        <f t="shared" si="45"/>
        <v>3350931936.4220266</v>
      </c>
      <c r="AW20" s="8">
        <f t="shared" si="45"/>
        <v>18301790052.09729</v>
      </c>
      <c r="AX20" s="8">
        <f t="shared" si="45"/>
        <v>1677522609.9745324</v>
      </c>
      <c r="AY20" s="8">
        <f t="shared" si="45"/>
        <v>578694057.22416472</v>
      </c>
      <c r="AZ20" s="8">
        <f t="shared" si="45"/>
        <v>64154623930.658287</v>
      </c>
      <c r="BA20" s="8">
        <f t="shared" si="25"/>
        <v>153405825124.20068</v>
      </c>
      <c r="BB20" s="8">
        <f t="shared" si="46"/>
        <v>10911147.059118463</v>
      </c>
      <c r="BC20" s="8">
        <f t="shared" si="46"/>
        <v>66042972.484548084</v>
      </c>
      <c r="BD20" s="8">
        <f t="shared" si="46"/>
        <v>3946217.3893855051</v>
      </c>
      <c r="BE20" s="8">
        <f t="shared" si="46"/>
        <v>21551531.757213395</v>
      </c>
      <c r="BF20" s="8">
        <f t="shared" si="46"/>
        <v>1975989.1453419391</v>
      </c>
      <c r="BG20" s="8">
        <f t="shared" si="46"/>
        <v>679786.35320801404</v>
      </c>
      <c r="BH20" s="8">
        <f t="shared" si="46"/>
        <v>75554220.528161898</v>
      </c>
      <c r="BI20" s="8">
        <f t="shared" si="26"/>
        <v>180661864.7169773</v>
      </c>
      <c r="BJ20" s="45" t="s">
        <v>794</v>
      </c>
      <c r="BK20" s="8">
        <v>46508.808379030008</v>
      </c>
      <c r="BL20" s="8">
        <f t="shared" si="27"/>
        <v>7479616326.7281742</v>
      </c>
      <c r="BM20" s="8">
        <f t="shared" si="47"/>
        <v>45272385660.916008</v>
      </c>
      <c r="BN20" s="8">
        <f t="shared" si="47"/>
        <v>2705268555.2213626</v>
      </c>
      <c r="BO20" s="8">
        <f t="shared" si="47"/>
        <v>14775369381.291531</v>
      </c>
      <c r="BP20" s="8">
        <f t="shared" si="47"/>
        <v>1354294642.0698125</v>
      </c>
      <c r="BQ20" s="8">
        <f t="shared" si="47"/>
        <v>467190281.92903227</v>
      </c>
      <c r="BR20" s="8">
        <f t="shared" si="47"/>
        <v>51793199648.506294</v>
      </c>
      <c r="BS20" s="8">
        <f t="shared" si="28"/>
        <v>123847324496.6622</v>
      </c>
      <c r="BT20" s="8">
        <f t="shared" si="48"/>
        <v>8808768.306988284</v>
      </c>
      <c r="BU20" s="8">
        <f t="shared" si="48"/>
        <v>53317697.925720006</v>
      </c>
      <c r="BV20" s="8">
        <f t="shared" si="48"/>
        <v>3185853.3739635553</v>
      </c>
      <c r="BW20" s="8">
        <f t="shared" si="48"/>
        <v>17398945.214595128</v>
      </c>
      <c r="BX20" s="8">
        <f t="shared" si="48"/>
        <v>1595252.1274007291</v>
      </c>
      <c r="BY20" s="8">
        <f t="shared" si="48"/>
        <v>548803.93887255411</v>
      </c>
      <c r="BZ20" s="8">
        <f t="shared" si="48"/>
        <v>60996302.189097859</v>
      </c>
      <c r="CA20" s="8">
        <f t="shared" si="29"/>
        <v>145851623.07663813</v>
      </c>
      <c r="CB20" s="4" t="s">
        <v>795</v>
      </c>
      <c r="CC20" s="23">
        <v>0.89327599999999996</v>
      </c>
      <c r="CD20" s="24">
        <f t="shared" si="30"/>
        <v>41545.202313586407</v>
      </c>
      <c r="CE20" s="24">
        <f t="shared" si="31"/>
        <v>6681361753.8744364</v>
      </c>
      <c r="CF20" s="24">
        <f t="shared" si="49"/>
        <v>40440735573.640404</v>
      </c>
      <c r="CG20" s="24">
        <f t="shared" si="49"/>
        <v>2416551473.933918</v>
      </c>
      <c r="CH20" s="24">
        <f t="shared" si="49"/>
        <v>13198482859.442574</v>
      </c>
      <c r="CI20" s="24">
        <f t="shared" si="49"/>
        <v>1209758900.6895537</v>
      </c>
      <c r="CJ20" s="24">
        <f t="shared" si="49"/>
        <v>417329866.28043818</v>
      </c>
      <c r="CK20" s="24">
        <f t="shared" si="49"/>
        <v>46265622209.219109</v>
      </c>
      <c r="CL20" s="24">
        <f t="shared" si="32"/>
        <v>110629842637.08044</v>
      </c>
      <c r="CM20" s="24">
        <f t="shared" si="50"/>
        <v>7868661.3181932662</v>
      </c>
      <c r="CN20" s="24">
        <f t="shared" si="50"/>
        <v>47627419.932295464</v>
      </c>
      <c r="CO20" s="24">
        <f t="shared" si="50"/>
        <v>2845846.3584806686</v>
      </c>
      <c r="CP20" s="24">
        <f t="shared" si="50"/>
        <v>15542060.185512677</v>
      </c>
      <c r="CQ20" s="24">
        <f t="shared" si="50"/>
        <v>1425000.4393560137</v>
      </c>
      <c r="CR20" s="24">
        <f t="shared" si="50"/>
        <v>490233.38730031962</v>
      </c>
      <c r="CS20" s="24">
        <f t="shared" si="50"/>
        <v>54486532.834268577</v>
      </c>
      <c r="CT20" s="24">
        <f t="shared" si="33"/>
        <v>130285754.45540699</v>
      </c>
      <c r="CU20" s="4" t="s">
        <v>463</v>
      </c>
      <c r="CV20" s="16" t="s">
        <v>432</v>
      </c>
      <c r="CW20" s="16" t="s">
        <v>398</v>
      </c>
      <c r="CX20" s="29">
        <f t="shared" si="11"/>
        <v>0.72115802999991763</v>
      </c>
      <c r="CY20" s="29">
        <v>0.89327599999999996</v>
      </c>
      <c r="CZ20" s="15">
        <f t="shared" si="34"/>
        <v>41545.202313586407</v>
      </c>
      <c r="DA20" s="15">
        <f t="shared" si="35"/>
        <v>6681361753.8744364</v>
      </c>
      <c r="DB20" s="15">
        <f t="shared" si="36"/>
        <v>40440735573.640411</v>
      </c>
      <c r="DC20" s="15">
        <f t="shared" si="37"/>
        <v>2416551473.933918</v>
      </c>
      <c r="DD20" s="15">
        <f t="shared" si="38"/>
        <v>13198482859.442572</v>
      </c>
      <c r="DE20" s="15">
        <f t="shared" si="39"/>
        <v>1209758900.689554</v>
      </c>
      <c r="DF20" s="15">
        <f t="shared" si="40"/>
        <v>417329866.28043818</v>
      </c>
      <c r="DG20" s="15">
        <f t="shared" si="41"/>
        <v>46265622209.219101</v>
      </c>
      <c r="DH20" s="15">
        <f t="shared" si="42"/>
        <v>110629842637.08043</v>
      </c>
      <c r="DI20" s="15">
        <f t="shared" si="13"/>
        <v>7868661.3181932662</v>
      </c>
      <c r="DJ20" s="15">
        <f t="shared" si="14"/>
        <v>47627419.932295464</v>
      </c>
      <c r="DK20" s="15">
        <f t="shared" si="15"/>
        <v>2845846.3584806691</v>
      </c>
      <c r="DL20" s="15">
        <f t="shared" si="16"/>
        <v>15542060.185512677</v>
      </c>
      <c r="DM20" s="15">
        <f t="shared" si="17"/>
        <v>1425000.4393560137</v>
      </c>
      <c r="DN20" s="15">
        <f t="shared" si="18"/>
        <v>490233.38730031962</v>
      </c>
      <c r="DO20" s="15">
        <f t="shared" si="19"/>
        <v>54486532.83426857</v>
      </c>
      <c r="DP20" s="15">
        <f t="shared" si="43"/>
        <v>130285754.45540698</v>
      </c>
    </row>
    <row r="21" spans="1:120" x14ac:dyDescent="0.3">
      <c r="A21" t="s">
        <v>61</v>
      </c>
      <c r="B21" t="s">
        <v>43</v>
      </c>
      <c r="C21" t="s">
        <v>224</v>
      </c>
      <c r="D21">
        <v>2019</v>
      </c>
      <c r="E21" t="s">
        <v>2498</v>
      </c>
      <c r="F21" s="47" t="s">
        <v>373</v>
      </c>
      <c r="G21" s="47" t="s">
        <v>775</v>
      </c>
      <c r="H21" s="47" t="s">
        <v>1110</v>
      </c>
      <c r="I21" s="47" t="s">
        <v>1436</v>
      </c>
      <c r="J21" s="47" t="s">
        <v>1756</v>
      </c>
      <c r="K21" s="47" t="s">
        <v>2079</v>
      </c>
      <c r="L21" s="47" t="s">
        <v>2403</v>
      </c>
      <c r="M21" s="47" t="s">
        <v>207</v>
      </c>
      <c r="N21" s="47" t="s">
        <v>612</v>
      </c>
      <c r="O21" s="47" t="s">
        <v>948</v>
      </c>
      <c r="P21" s="47" t="s">
        <v>1273</v>
      </c>
      <c r="Q21" s="47" t="s">
        <v>1594</v>
      </c>
      <c r="R21" s="47" t="s">
        <v>1919</v>
      </c>
      <c r="S21" s="47" t="s">
        <v>2241</v>
      </c>
      <c r="T21" s="46" t="s">
        <v>464</v>
      </c>
      <c r="U21" s="35">
        <f t="shared" si="44"/>
        <v>19</v>
      </c>
      <c r="V21" s="6" t="s">
        <v>43</v>
      </c>
      <c r="W21" s="39">
        <f t="shared" si="20"/>
        <v>10336114.732724903</v>
      </c>
      <c r="X21" s="39">
        <f t="shared" si="0"/>
        <v>10336114.732724903</v>
      </c>
      <c r="Y21" s="40">
        <f t="shared" si="1"/>
        <v>318977327593.38751</v>
      </c>
      <c r="Z21" s="40">
        <f t="shared" si="2"/>
        <v>197889095303.56891</v>
      </c>
      <c r="AA21" s="54">
        <f t="shared" si="21"/>
        <v>176769579496.39081</v>
      </c>
      <c r="AB21" s="32">
        <f t="shared" si="3"/>
        <v>23783.4</v>
      </c>
      <c r="AC21" s="7">
        <f t="shared" si="3"/>
        <v>119484.6</v>
      </c>
      <c r="AD21" s="7">
        <f t="shared" si="3"/>
        <v>6297</v>
      </c>
      <c r="AE21" s="7">
        <f t="shared" si="3"/>
        <v>68121.5</v>
      </c>
      <c r="AF21" s="7">
        <f t="shared" si="3"/>
        <v>1428.7</v>
      </c>
      <c r="AG21" s="7">
        <f t="shared" si="3"/>
        <v>2397.6999999999998</v>
      </c>
      <c r="AH21" s="7">
        <f t="shared" si="3"/>
        <v>172150.8</v>
      </c>
      <c r="AI21" s="32">
        <f t="shared" si="22"/>
        <v>393663.7</v>
      </c>
      <c r="AJ21" s="7">
        <f t="shared" si="4"/>
        <v>230.1</v>
      </c>
      <c r="AK21" s="7">
        <f t="shared" si="4"/>
        <v>1155.9000000000001</v>
      </c>
      <c r="AL21" s="7">
        <f t="shared" si="4"/>
        <v>60.9</v>
      </c>
      <c r="AM21" s="7">
        <f t="shared" si="4"/>
        <v>659</v>
      </c>
      <c r="AN21" s="7">
        <f t="shared" si="4"/>
        <v>13.8</v>
      </c>
      <c r="AO21" s="7">
        <f t="shared" si="4"/>
        <v>23.2</v>
      </c>
      <c r="AP21" s="7">
        <f t="shared" si="4"/>
        <v>1665.4</v>
      </c>
      <c r="AQ21" s="49">
        <f t="shared" si="23"/>
        <v>3808.3</v>
      </c>
      <c r="AR21" s="4" t="s">
        <v>462</v>
      </c>
      <c r="AS21" s="8">
        <v>30860.466997669999</v>
      </c>
      <c r="AT21" s="8">
        <f t="shared" si="24"/>
        <v>733966830.79238474</v>
      </c>
      <c r="AU21" s="8">
        <f t="shared" si="45"/>
        <v>3687350555.0298009</v>
      </c>
      <c r="AV21" s="8">
        <f t="shared" si="45"/>
        <v>194328360.68432799</v>
      </c>
      <c r="AW21" s="8">
        <f t="shared" si="45"/>
        <v>2102261302.5817769</v>
      </c>
      <c r="AX21" s="8">
        <f t="shared" si="45"/>
        <v>44090349.199571125</v>
      </c>
      <c r="AY21" s="8">
        <f t="shared" si="45"/>
        <v>73994141.720313355</v>
      </c>
      <c r="AZ21" s="8">
        <f t="shared" si="45"/>
        <v>5312654082.0224876</v>
      </c>
      <c r="BA21" s="8">
        <f t="shared" si="25"/>
        <v>12148645622.030663</v>
      </c>
      <c r="BB21" s="8">
        <f t="shared" si="46"/>
        <v>7100993.4561638664</v>
      </c>
      <c r="BC21" s="8">
        <f t="shared" si="46"/>
        <v>35671613.802606754</v>
      </c>
      <c r="BD21" s="8">
        <f t="shared" si="46"/>
        <v>1879402.4401581029</v>
      </c>
      <c r="BE21" s="8">
        <f t="shared" si="46"/>
        <v>20337047.751464531</v>
      </c>
      <c r="BF21" s="8">
        <f t="shared" si="46"/>
        <v>425874.44456784602</v>
      </c>
      <c r="BG21" s="8">
        <f t="shared" si="46"/>
        <v>715962.83434594399</v>
      </c>
      <c r="BH21" s="8">
        <f t="shared" si="46"/>
        <v>51395021.737919621</v>
      </c>
      <c r="BI21" s="8">
        <f t="shared" si="26"/>
        <v>117525916.46722667</v>
      </c>
      <c r="BJ21" s="45" t="s">
        <v>794</v>
      </c>
      <c r="BK21" s="8">
        <v>19145.404285910005</v>
      </c>
      <c r="BL21" s="8">
        <f t="shared" si="27"/>
        <v>455342808.29351205</v>
      </c>
      <c r="BM21" s="8">
        <f t="shared" si="47"/>
        <v>2287580972.9402428</v>
      </c>
      <c r="BN21" s="8">
        <f t="shared" si="47"/>
        <v>120558610.7883753</v>
      </c>
      <c r="BO21" s="8">
        <f t="shared" si="47"/>
        <v>1304213658.0626183</v>
      </c>
      <c r="BP21" s="8">
        <f t="shared" si="47"/>
        <v>27353039.103279624</v>
      </c>
      <c r="BQ21" s="8">
        <f t="shared" si="47"/>
        <v>45904935.856326416</v>
      </c>
      <c r="BR21" s="8">
        <f t="shared" si="47"/>
        <v>3295896664.1428356</v>
      </c>
      <c r="BS21" s="8">
        <f t="shared" si="28"/>
        <v>7536850689.1871901</v>
      </c>
      <c r="BT21" s="8">
        <f t="shared" si="48"/>
        <v>4405357.5261878921</v>
      </c>
      <c r="BU21" s="8">
        <f t="shared" si="48"/>
        <v>22130172.814083375</v>
      </c>
      <c r="BV21" s="8">
        <f t="shared" si="48"/>
        <v>1165955.1210119193</v>
      </c>
      <c r="BW21" s="8">
        <f t="shared" si="48"/>
        <v>12616821.424414692</v>
      </c>
      <c r="BX21" s="8">
        <f t="shared" si="48"/>
        <v>264206.57914555806</v>
      </c>
      <c r="BY21" s="8">
        <f t="shared" si="48"/>
        <v>444173.3794331121</v>
      </c>
      <c r="BZ21" s="8">
        <f t="shared" si="48"/>
        <v>31884756.297754522</v>
      </c>
      <c r="CA21" s="8">
        <f t="shared" si="29"/>
        <v>72911443.142031074</v>
      </c>
      <c r="CB21" s="4" t="s">
        <v>795</v>
      </c>
      <c r="CC21" s="23">
        <v>0.89327599999999996</v>
      </c>
      <c r="CD21" s="24">
        <f t="shared" si="30"/>
        <v>17102.130158900545</v>
      </c>
      <c r="CE21" s="24">
        <f t="shared" si="31"/>
        <v>406746802.42119527</v>
      </c>
      <c r="CF21" s="24">
        <f t="shared" si="49"/>
        <v>2043441181.1841681</v>
      </c>
      <c r="CG21" s="24">
        <f t="shared" si="49"/>
        <v>107692113.61059673</v>
      </c>
      <c r="CH21" s="24">
        <f t="shared" si="49"/>
        <v>1165022759.6195433</v>
      </c>
      <c r="CI21" s="24">
        <f t="shared" si="49"/>
        <v>24433813.358021207</v>
      </c>
      <c r="CJ21" s="24">
        <f t="shared" si="49"/>
        <v>41005777.481995836</v>
      </c>
      <c r="CK21" s="24">
        <f t="shared" si="49"/>
        <v>2944145388.5588555</v>
      </c>
      <c r="CL21" s="24">
        <f t="shared" si="32"/>
        <v>6732487836.2343769</v>
      </c>
      <c r="CM21" s="24">
        <f t="shared" si="50"/>
        <v>3935200.1495630154</v>
      </c>
      <c r="CN21" s="24">
        <f t="shared" si="50"/>
        <v>19768352.250673141</v>
      </c>
      <c r="CO21" s="24">
        <f t="shared" si="50"/>
        <v>1041519.7266770432</v>
      </c>
      <c r="CP21" s="24">
        <f t="shared" si="50"/>
        <v>11270303.774715459</v>
      </c>
      <c r="CQ21" s="24">
        <f t="shared" si="50"/>
        <v>236009.39619282752</v>
      </c>
      <c r="CR21" s="24">
        <f t="shared" si="50"/>
        <v>396769.41968649265</v>
      </c>
      <c r="CS21" s="24">
        <f t="shared" si="50"/>
        <v>28481887.566632967</v>
      </c>
      <c r="CT21" s="24">
        <f t="shared" si="33"/>
        <v>65130042.284140944</v>
      </c>
      <c r="CU21" s="4" t="s">
        <v>463</v>
      </c>
      <c r="CV21" s="16" t="s">
        <v>432</v>
      </c>
      <c r="CW21" s="16" t="s">
        <v>398</v>
      </c>
      <c r="CX21" s="29">
        <f t="shared" si="11"/>
        <v>0.55417599999999279</v>
      </c>
      <c r="CY21" s="29">
        <v>0.89327599999999996</v>
      </c>
      <c r="CZ21" s="15">
        <f t="shared" si="34"/>
        <v>17102.130158900545</v>
      </c>
      <c r="DA21" s="15">
        <f t="shared" si="35"/>
        <v>406746802.42119527</v>
      </c>
      <c r="DB21" s="15">
        <f t="shared" si="36"/>
        <v>2043441181.1841681</v>
      </c>
      <c r="DC21" s="15">
        <f t="shared" si="37"/>
        <v>107692113.61059673</v>
      </c>
      <c r="DD21" s="15">
        <f t="shared" si="38"/>
        <v>1165022759.6195436</v>
      </c>
      <c r="DE21" s="15">
        <f t="shared" si="39"/>
        <v>24433813.358021211</v>
      </c>
      <c r="DF21" s="15">
        <f t="shared" si="40"/>
        <v>41005777.481995836</v>
      </c>
      <c r="DG21" s="15">
        <f t="shared" si="41"/>
        <v>2944145388.558856</v>
      </c>
      <c r="DH21" s="15">
        <f t="shared" si="42"/>
        <v>6732487836.2343769</v>
      </c>
      <c r="DI21" s="15">
        <f t="shared" si="13"/>
        <v>3935200.1495630154</v>
      </c>
      <c r="DJ21" s="15">
        <f t="shared" si="14"/>
        <v>19768352.250673141</v>
      </c>
      <c r="DK21" s="15">
        <f t="shared" si="15"/>
        <v>1041519.7266770431</v>
      </c>
      <c r="DL21" s="15">
        <f t="shared" si="16"/>
        <v>11270303.774715459</v>
      </c>
      <c r="DM21" s="15">
        <f t="shared" si="17"/>
        <v>236009.39619282752</v>
      </c>
      <c r="DN21" s="15">
        <f t="shared" si="18"/>
        <v>396769.41968649265</v>
      </c>
      <c r="DO21" s="15">
        <f t="shared" si="19"/>
        <v>28481887.566632971</v>
      </c>
      <c r="DP21" s="15">
        <f t="shared" si="43"/>
        <v>65130042.284140952</v>
      </c>
    </row>
    <row r="22" spans="1:120" x14ac:dyDescent="0.3">
      <c r="A22" t="s">
        <v>61</v>
      </c>
      <c r="B22" t="s">
        <v>20</v>
      </c>
      <c r="C22" t="s">
        <v>224</v>
      </c>
      <c r="D22">
        <v>2019</v>
      </c>
      <c r="E22" t="s">
        <v>2499</v>
      </c>
      <c r="F22" s="47" t="s">
        <v>350</v>
      </c>
      <c r="G22" s="47" t="s">
        <v>752</v>
      </c>
      <c r="H22" s="47" t="s">
        <v>1087</v>
      </c>
      <c r="I22" s="47" t="s">
        <v>1413</v>
      </c>
      <c r="J22" s="47" t="s">
        <v>1733</v>
      </c>
      <c r="K22" s="47" t="s">
        <v>2056</v>
      </c>
      <c r="L22" s="47" t="s">
        <v>2380</v>
      </c>
      <c r="M22" s="47" t="s">
        <v>184</v>
      </c>
      <c r="N22" s="47" t="s">
        <v>589</v>
      </c>
      <c r="O22" s="47" t="s">
        <v>924</v>
      </c>
      <c r="P22" s="47" t="s">
        <v>1250</v>
      </c>
      <c r="Q22" s="47" t="s">
        <v>1571</v>
      </c>
      <c r="R22" s="47" t="s">
        <v>1896</v>
      </c>
      <c r="S22" s="47" t="s">
        <v>2218</v>
      </c>
      <c r="T22" s="46" t="s">
        <v>464</v>
      </c>
      <c r="U22" s="35">
        <f t="shared" si="44"/>
        <v>20</v>
      </c>
      <c r="V22" s="6" t="s">
        <v>20</v>
      </c>
      <c r="W22" s="39">
        <f t="shared" si="20"/>
        <v>9673677.24867725</v>
      </c>
      <c r="X22" s="39">
        <f t="shared" si="0"/>
        <v>9673677.24867725</v>
      </c>
      <c r="Y22" s="40">
        <f t="shared" si="1"/>
        <v>328433051322.00122</v>
      </c>
      <c r="Z22" s="40">
        <f t="shared" si="2"/>
        <v>161846007626.62292</v>
      </c>
      <c r="AA22" s="54">
        <f t="shared" si="21"/>
        <v>144573154308.6792</v>
      </c>
      <c r="AB22" s="32">
        <f t="shared" si="3"/>
        <v>14626.6</v>
      </c>
      <c r="AC22" s="7">
        <f t="shared" si="3"/>
        <v>136315.79999999999</v>
      </c>
      <c r="AD22" s="7">
        <f t="shared" si="3"/>
        <v>4396.5</v>
      </c>
      <c r="AE22" s="7">
        <f t="shared" si="3"/>
        <v>22091.9</v>
      </c>
      <c r="AF22" s="7">
        <f t="shared" si="3"/>
        <v>964.5</v>
      </c>
      <c r="AG22" s="7">
        <f t="shared" si="3"/>
        <v>1585.7</v>
      </c>
      <c r="AH22" s="7">
        <f t="shared" si="3"/>
        <v>212473.60000000001</v>
      </c>
      <c r="AI22" s="32">
        <f t="shared" si="22"/>
        <v>392454.6</v>
      </c>
      <c r="AJ22" s="7">
        <f t="shared" si="4"/>
        <v>151.19999999999999</v>
      </c>
      <c r="AK22" s="7">
        <f t="shared" si="4"/>
        <v>1409</v>
      </c>
      <c r="AL22" s="7">
        <f t="shared" si="4"/>
        <v>45.4</v>
      </c>
      <c r="AM22" s="7">
        <f t="shared" si="4"/>
        <v>228.4</v>
      </c>
      <c r="AN22" s="7">
        <f t="shared" si="4"/>
        <v>10</v>
      </c>
      <c r="AO22" s="7">
        <f t="shared" si="4"/>
        <v>16.399999999999999</v>
      </c>
      <c r="AP22" s="7">
        <f t="shared" si="4"/>
        <v>2196.1999999999998</v>
      </c>
      <c r="AQ22" s="49">
        <f t="shared" si="23"/>
        <v>4056.6000000000004</v>
      </c>
      <c r="AR22" s="4" t="s">
        <v>462</v>
      </c>
      <c r="AS22" s="8">
        <v>33951.210370069995</v>
      </c>
      <c r="AT22" s="8">
        <f t="shared" si="24"/>
        <v>496590773.59886581</v>
      </c>
      <c r="AU22" s="8">
        <f t="shared" si="45"/>
        <v>4628086402.5643873</v>
      </c>
      <c r="AV22" s="8">
        <f t="shared" si="45"/>
        <v>149266496.39201275</v>
      </c>
      <c r="AW22" s="8">
        <f t="shared" si="45"/>
        <v>750046744.37454939</v>
      </c>
      <c r="AX22" s="8">
        <f t="shared" si="45"/>
        <v>32745942.401932511</v>
      </c>
      <c r="AY22" s="8">
        <f t="shared" si="45"/>
        <v>53836434.283819996</v>
      </c>
      <c r="AZ22" s="8">
        <f t="shared" si="45"/>
        <v>7213735891.6861048</v>
      </c>
      <c r="BA22" s="8">
        <f t="shared" si="25"/>
        <v>13324308685.301674</v>
      </c>
      <c r="BB22" s="8">
        <f t="shared" si="46"/>
        <v>5133423.0079545826</v>
      </c>
      <c r="BC22" s="8">
        <f t="shared" si="46"/>
        <v>47837255.411428623</v>
      </c>
      <c r="BD22" s="8">
        <f t="shared" si="46"/>
        <v>1541384.9508011776</v>
      </c>
      <c r="BE22" s="8">
        <f t="shared" si="46"/>
        <v>7754456.4485239871</v>
      </c>
      <c r="BF22" s="8">
        <f t="shared" si="46"/>
        <v>339512.10370069998</v>
      </c>
      <c r="BG22" s="8">
        <f t="shared" si="46"/>
        <v>556799.85006914788</v>
      </c>
      <c r="BH22" s="8">
        <f t="shared" si="46"/>
        <v>74563648.214747712</v>
      </c>
      <c r="BI22" s="8">
        <f t="shared" si="26"/>
        <v>137726479.98722595</v>
      </c>
      <c r="BJ22" s="45" t="s">
        <v>794</v>
      </c>
      <c r="BK22" s="8">
        <v>16730.556898489998</v>
      </c>
      <c r="BL22" s="8">
        <f t="shared" si="27"/>
        <v>244711163.53145382</v>
      </c>
      <c r="BM22" s="8">
        <f t="shared" si="47"/>
        <v>2280639248.0631828</v>
      </c>
      <c r="BN22" s="8">
        <f t="shared" si="47"/>
        <v>73555893.404211283</v>
      </c>
      <c r="BO22" s="8">
        <f t="shared" si="47"/>
        <v>369609789.94575119</v>
      </c>
      <c r="BP22" s="8">
        <f t="shared" si="47"/>
        <v>16136622.128593603</v>
      </c>
      <c r="BQ22" s="8">
        <f t="shared" si="47"/>
        <v>26529644.073935591</v>
      </c>
      <c r="BR22" s="8">
        <f t="shared" si="47"/>
        <v>3554801654.2270045</v>
      </c>
      <c r="BS22" s="8">
        <f t="shared" si="28"/>
        <v>6565984015.3741322</v>
      </c>
      <c r="BT22" s="8">
        <f t="shared" si="48"/>
        <v>2529660.2030516877</v>
      </c>
      <c r="BU22" s="8">
        <f t="shared" si="48"/>
        <v>23573354.669972409</v>
      </c>
      <c r="BV22" s="8">
        <f t="shared" si="48"/>
        <v>759567.28319144587</v>
      </c>
      <c r="BW22" s="8">
        <f t="shared" si="48"/>
        <v>3821259.1956151156</v>
      </c>
      <c r="BX22" s="8">
        <f t="shared" si="48"/>
        <v>167305.56898489999</v>
      </c>
      <c r="BY22" s="8">
        <f t="shared" si="48"/>
        <v>274381.13313523593</v>
      </c>
      <c r="BZ22" s="8">
        <f t="shared" si="48"/>
        <v>36743649.060463734</v>
      </c>
      <c r="CA22" s="8">
        <f t="shared" si="29"/>
        <v>67869177.114414528</v>
      </c>
      <c r="CB22" s="4" t="s">
        <v>795</v>
      </c>
      <c r="CC22" s="23">
        <v>0.89327599999999996</v>
      </c>
      <c r="CD22" s="24">
        <f t="shared" si="30"/>
        <v>14945.00494405555</v>
      </c>
      <c r="CE22" s="24">
        <f t="shared" si="31"/>
        <v>218594609.31472293</v>
      </c>
      <c r="CF22" s="24">
        <f t="shared" si="49"/>
        <v>2037240304.9528875</v>
      </c>
      <c r="CG22" s="24">
        <f t="shared" si="49"/>
        <v>65705714.236540236</v>
      </c>
      <c r="CH22" s="24">
        <f t="shared" si="49"/>
        <v>330163554.72358084</v>
      </c>
      <c r="CI22" s="24">
        <f t="shared" si="49"/>
        <v>14414457.268541578</v>
      </c>
      <c r="CJ22" s="24">
        <f t="shared" si="49"/>
        <v>23698294.339788888</v>
      </c>
      <c r="CK22" s="24">
        <f t="shared" si="49"/>
        <v>3175419002.4812818</v>
      </c>
      <c r="CL22" s="24">
        <f t="shared" si="32"/>
        <v>5865235937.3173447</v>
      </c>
      <c r="CM22" s="24">
        <f t="shared" si="50"/>
        <v>2259684.7475411994</v>
      </c>
      <c r="CN22" s="24">
        <f t="shared" si="50"/>
        <v>21057511.966174271</v>
      </c>
      <c r="CO22" s="24">
        <f t="shared" si="50"/>
        <v>678503.22446012194</v>
      </c>
      <c r="CP22" s="24">
        <f t="shared" si="50"/>
        <v>3413439.1292222878</v>
      </c>
      <c r="CQ22" s="24">
        <f t="shared" si="50"/>
        <v>149450.04944055551</v>
      </c>
      <c r="CR22" s="24">
        <f t="shared" si="50"/>
        <v>245098.08108251099</v>
      </c>
      <c r="CS22" s="24">
        <f t="shared" si="50"/>
        <v>32822219.858134802</v>
      </c>
      <c r="CT22" s="24">
        <f t="shared" si="33"/>
        <v>60625907.056055754</v>
      </c>
      <c r="CU22" s="4" t="s">
        <v>463</v>
      </c>
      <c r="CV22" s="17" t="s">
        <v>429</v>
      </c>
      <c r="CW22" s="16" t="s">
        <v>430</v>
      </c>
      <c r="CX22" s="29">
        <f t="shared" si="11"/>
        <v>143.2321150000013</v>
      </c>
      <c r="CY22" s="29">
        <v>290.65999999999997</v>
      </c>
      <c r="CZ22" s="15">
        <f t="shared" si="34"/>
        <v>4862903.6681151027</v>
      </c>
      <c r="DA22" s="15">
        <f t="shared" si="35"/>
        <v>71127746792.052368</v>
      </c>
      <c r="DB22" s="15">
        <f t="shared" si="36"/>
        <v>662890603842.04468</v>
      </c>
      <c r="DC22" s="15">
        <f t="shared" si="37"/>
        <v>21379755976.86805</v>
      </c>
      <c r="DD22" s="15">
        <f t="shared" si="38"/>
        <v>107430781545.63205</v>
      </c>
      <c r="DE22" s="15">
        <f t="shared" si="39"/>
        <v>4690270587.8970165</v>
      </c>
      <c r="DF22" s="15">
        <f t="shared" si="40"/>
        <v>7711106346.5301189</v>
      </c>
      <c r="DG22" s="15">
        <f t="shared" si="41"/>
        <v>1033238648817.6211</v>
      </c>
      <c r="DH22" s="15">
        <f t="shared" si="42"/>
        <v>1908468913908.6455</v>
      </c>
      <c r="DI22" s="15">
        <f t="shared" si="13"/>
        <v>735271034.61900342</v>
      </c>
      <c r="DJ22" s="15">
        <f t="shared" si="14"/>
        <v>6851831268.3741798</v>
      </c>
      <c r="DK22" s="15">
        <f t="shared" si="15"/>
        <v>220775826.53242564</v>
      </c>
      <c r="DL22" s="15">
        <f t="shared" si="16"/>
        <v>1110687197.7974894</v>
      </c>
      <c r="DM22" s="15">
        <f t="shared" si="17"/>
        <v>48629036.681151025</v>
      </c>
      <c r="DN22" s="15">
        <f t="shared" si="18"/>
        <v>79751620.157087684</v>
      </c>
      <c r="DO22" s="15">
        <f t="shared" si="19"/>
        <v>10679909035.914387</v>
      </c>
      <c r="DP22" s="15">
        <f t="shared" si="43"/>
        <v>19726855020.075722</v>
      </c>
    </row>
    <row r="23" spans="1:120" x14ac:dyDescent="0.3">
      <c r="A23" t="s">
        <v>61</v>
      </c>
      <c r="B23" t="s">
        <v>44</v>
      </c>
      <c r="C23" t="s">
        <v>224</v>
      </c>
      <c r="D23">
        <v>2019</v>
      </c>
      <c r="E23" t="s">
        <v>2500</v>
      </c>
      <c r="F23" s="47" t="s">
        <v>374</v>
      </c>
      <c r="G23" s="47" t="s">
        <v>776</v>
      </c>
      <c r="H23" s="47" t="s">
        <v>1111</v>
      </c>
      <c r="I23" s="47" t="s">
        <v>1437</v>
      </c>
      <c r="J23" s="47" t="s">
        <v>1757</v>
      </c>
      <c r="K23" s="47" t="s">
        <v>2080</v>
      </c>
      <c r="L23" s="47" t="s">
        <v>2404</v>
      </c>
      <c r="M23" s="47" t="s">
        <v>208</v>
      </c>
      <c r="N23" s="47" t="s">
        <v>613</v>
      </c>
      <c r="O23" s="47" t="s">
        <v>949</v>
      </c>
      <c r="P23" s="47" t="s">
        <v>1274</v>
      </c>
      <c r="Q23" s="47" t="s">
        <v>1595</v>
      </c>
      <c r="R23" s="47" t="s">
        <v>1920</v>
      </c>
      <c r="S23" s="47" t="s">
        <v>2242</v>
      </c>
      <c r="T23" s="46" t="s">
        <v>464</v>
      </c>
      <c r="U23" s="35">
        <f t="shared" si="44"/>
        <v>21</v>
      </c>
      <c r="V23" s="6" t="s">
        <v>44</v>
      </c>
      <c r="W23" s="39">
        <f t="shared" si="20"/>
        <v>344832.12639894662</v>
      </c>
      <c r="X23" s="39">
        <f t="shared" si="0"/>
        <v>344832.12639894662</v>
      </c>
      <c r="Y23" s="40">
        <f t="shared" si="1"/>
        <v>22498991430.161888</v>
      </c>
      <c r="Z23" s="40">
        <f t="shared" si="2"/>
        <v>25047892260.647263</v>
      </c>
      <c r="AA23" s="54">
        <f t="shared" si="21"/>
        <v>22374681007.021942</v>
      </c>
      <c r="AB23" s="32">
        <f t="shared" si="3"/>
        <v>1047.5999999999999</v>
      </c>
      <c r="AC23" s="7">
        <f t="shared" si="3"/>
        <v>2401.4</v>
      </c>
      <c r="AD23" s="7">
        <f t="shared" si="3"/>
        <v>168.8</v>
      </c>
      <c r="AE23" s="7">
        <f t="shared" si="3"/>
        <v>1153.3</v>
      </c>
      <c r="AF23" s="7">
        <f t="shared" si="3"/>
        <v>93.6</v>
      </c>
      <c r="AG23" s="7">
        <f t="shared" si="3"/>
        <v>26.7</v>
      </c>
      <c r="AH23" s="7">
        <f t="shared" si="3"/>
        <v>3052.8</v>
      </c>
      <c r="AI23" s="32">
        <f t="shared" si="22"/>
        <v>7944.2000000000007</v>
      </c>
      <c r="AJ23" s="7">
        <f t="shared" si="4"/>
        <v>303.8</v>
      </c>
      <c r="AK23" s="7">
        <f t="shared" si="4"/>
        <v>696.3</v>
      </c>
      <c r="AL23" s="7">
        <f t="shared" si="4"/>
        <v>48.9</v>
      </c>
      <c r="AM23" s="7">
        <f t="shared" si="4"/>
        <v>334.4</v>
      </c>
      <c r="AN23" s="7">
        <f t="shared" si="4"/>
        <v>27.1</v>
      </c>
      <c r="AO23" s="7">
        <f t="shared" si="4"/>
        <v>7.8</v>
      </c>
      <c r="AP23" s="7">
        <f t="shared" si="4"/>
        <v>885.2</v>
      </c>
      <c r="AQ23" s="49">
        <f t="shared" si="23"/>
        <v>2303.5</v>
      </c>
      <c r="AR23" s="4" t="s">
        <v>462</v>
      </c>
      <c r="AS23" s="8">
        <v>65246.216079450001</v>
      </c>
      <c r="AT23" s="8">
        <f t="shared" si="24"/>
        <v>68351935.964831814</v>
      </c>
      <c r="AU23" s="8">
        <f t="shared" si="45"/>
        <v>156682263.29319125</v>
      </c>
      <c r="AV23" s="8">
        <f t="shared" si="45"/>
        <v>11013561.274211161</v>
      </c>
      <c r="AW23" s="8">
        <f t="shared" si="45"/>
        <v>75248461.004429683</v>
      </c>
      <c r="AX23" s="8">
        <f t="shared" si="45"/>
        <v>6107045.8250365201</v>
      </c>
      <c r="AY23" s="8">
        <f t="shared" si="45"/>
        <v>1742073.9693213149</v>
      </c>
      <c r="AZ23" s="8">
        <f t="shared" si="45"/>
        <v>199183648.44734499</v>
      </c>
      <c r="BA23" s="8">
        <f t="shared" si="25"/>
        <v>518328989.7783668</v>
      </c>
      <c r="BB23" s="8">
        <f t="shared" si="46"/>
        <v>19821800.444936913</v>
      </c>
      <c r="BC23" s="8">
        <f t="shared" si="46"/>
        <v>45430940.256121032</v>
      </c>
      <c r="BD23" s="8">
        <f t="shared" si="46"/>
        <v>3190539.9662851049</v>
      </c>
      <c r="BE23" s="8">
        <f t="shared" si="46"/>
        <v>21818334.65696808</v>
      </c>
      <c r="BF23" s="8">
        <f t="shared" si="46"/>
        <v>1768172.4557530952</v>
      </c>
      <c r="BG23" s="8">
        <f t="shared" si="46"/>
        <v>508920.48541970999</v>
      </c>
      <c r="BH23" s="8">
        <f t="shared" si="46"/>
        <v>57755950.473529145</v>
      </c>
      <c r="BI23" s="8">
        <f t="shared" si="26"/>
        <v>150294658.73901308</v>
      </c>
      <c r="BJ23" s="45" t="s">
        <v>794</v>
      </c>
      <c r="BK23" s="8">
        <v>72637.931164420006</v>
      </c>
      <c r="BL23" s="8">
        <f t="shared" si="27"/>
        <v>76095496.687846392</v>
      </c>
      <c r="BM23" s="8">
        <f t="shared" si="47"/>
        <v>174432727.89823821</v>
      </c>
      <c r="BN23" s="8">
        <f t="shared" si="47"/>
        <v>12261282.780554097</v>
      </c>
      <c r="BO23" s="8">
        <f t="shared" si="47"/>
        <v>83773326.011925593</v>
      </c>
      <c r="BP23" s="8">
        <f t="shared" si="47"/>
        <v>6798910.3569897125</v>
      </c>
      <c r="BQ23" s="8">
        <f t="shared" si="47"/>
        <v>1939432.7620900141</v>
      </c>
      <c r="BR23" s="8">
        <f t="shared" si="47"/>
        <v>221749076.25874141</v>
      </c>
      <c r="BS23" s="8">
        <f t="shared" si="28"/>
        <v>577050252.75638545</v>
      </c>
      <c r="BT23" s="8">
        <f t="shared" si="48"/>
        <v>22067403.487750798</v>
      </c>
      <c r="BU23" s="8">
        <f t="shared" si="48"/>
        <v>50577791.469785646</v>
      </c>
      <c r="BV23" s="8">
        <f t="shared" si="48"/>
        <v>3551994.8339401381</v>
      </c>
      <c r="BW23" s="8">
        <f t="shared" si="48"/>
        <v>24290124.181382049</v>
      </c>
      <c r="BX23" s="8">
        <f t="shared" si="48"/>
        <v>1968487.9345557822</v>
      </c>
      <c r="BY23" s="8">
        <f t="shared" si="48"/>
        <v>566575.86308247608</v>
      </c>
      <c r="BZ23" s="8">
        <f t="shared" si="48"/>
        <v>64299096.66674459</v>
      </c>
      <c r="CA23" s="8">
        <f t="shared" si="29"/>
        <v>167321474.43724149</v>
      </c>
      <c r="CB23" s="4" t="s">
        <v>795</v>
      </c>
      <c r="CC23" s="23">
        <v>0.89327599999999996</v>
      </c>
      <c r="CD23" s="24">
        <f t="shared" si="30"/>
        <v>64885.72059882844</v>
      </c>
      <c r="CE23" s="24">
        <f t="shared" si="31"/>
        <v>67974280.899332672</v>
      </c>
      <c r="CF23" s="24">
        <f t="shared" si="49"/>
        <v>155816569.44602662</v>
      </c>
      <c r="CG23" s="24">
        <f t="shared" si="49"/>
        <v>10952709.637082241</v>
      </c>
      <c r="CH23" s="24">
        <f t="shared" si="49"/>
        <v>74832701.566628844</v>
      </c>
      <c r="CI23" s="24">
        <f t="shared" si="49"/>
        <v>6073303.4480503425</v>
      </c>
      <c r="CJ23" s="24">
        <f t="shared" si="49"/>
        <v>1732448.7399887193</v>
      </c>
      <c r="CK23" s="24">
        <f t="shared" si="49"/>
        <v>198083127.84410349</v>
      </c>
      <c r="CL23" s="24">
        <f t="shared" si="32"/>
        <v>515465141.58121288</v>
      </c>
      <c r="CM23" s="24">
        <f t="shared" si="50"/>
        <v>19712281.91792408</v>
      </c>
      <c r="CN23" s="24">
        <f t="shared" si="50"/>
        <v>45179927.252964243</v>
      </c>
      <c r="CO23" s="24">
        <f t="shared" si="50"/>
        <v>3172911.7372827106</v>
      </c>
      <c r="CP23" s="24">
        <f t="shared" si="50"/>
        <v>21697784.968248229</v>
      </c>
      <c r="CQ23" s="24">
        <f t="shared" si="50"/>
        <v>1758403.0282282508</v>
      </c>
      <c r="CR23" s="24">
        <f t="shared" si="50"/>
        <v>506108.62067086186</v>
      </c>
      <c r="CS23" s="24">
        <f t="shared" si="50"/>
        <v>57436839.874082938</v>
      </c>
      <c r="CT23" s="24">
        <f t="shared" si="33"/>
        <v>149464257.39940131</v>
      </c>
      <c r="CU23" s="4" t="s">
        <v>463</v>
      </c>
      <c r="CV23" s="17" t="s">
        <v>448</v>
      </c>
      <c r="CW23" s="16" t="s">
        <v>449</v>
      </c>
      <c r="CX23" s="29">
        <f t="shared" si="11"/>
        <v>136.49684142999075</v>
      </c>
      <c r="CY23" s="29">
        <v>122.606774</v>
      </c>
      <c r="CZ23" s="15">
        <f t="shared" si="34"/>
        <v>8905902.4101036005</v>
      </c>
      <c r="DA23" s="15">
        <f t="shared" si="35"/>
        <v>9329823364.8245316</v>
      </c>
      <c r="DB23" s="15">
        <f t="shared" si="36"/>
        <v>21386634047.622787</v>
      </c>
      <c r="DC23" s="15">
        <f t="shared" si="37"/>
        <v>1503316326.8254879</v>
      </c>
      <c r="DD23" s="15">
        <f t="shared" si="38"/>
        <v>10271177249.572481</v>
      </c>
      <c r="DE23" s="15">
        <f t="shared" si="39"/>
        <v>833592465.58569694</v>
      </c>
      <c r="DF23" s="15">
        <f t="shared" si="40"/>
        <v>237787594.34976614</v>
      </c>
      <c r="DG23" s="15">
        <f t="shared" si="41"/>
        <v>27187938877.564274</v>
      </c>
      <c r="DH23" s="15">
        <f t="shared" si="42"/>
        <v>70750269926.345032</v>
      </c>
      <c r="DI23" s="15">
        <f t="shared" si="13"/>
        <v>2705613152.1894741</v>
      </c>
      <c r="DJ23" s="15">
        <f t="shared" si="14"/>
        <v>6201179848.1551371</v>
      </c>
      <c r="DK23" s="15">
        <f t="shared" si="15"/>
        <v>435498627.85406607</v>
      </c>
      <c r="DL23" s="15">
        <f t="shared" si="16"/>
        <v>2978133765.9386439</v>
      </c>
      <c r="DM23" s="15">
        <f t="shared" si="17"/>
        <v>241349955.31380758</v>
      </c>
      <c r="DN23" s="15">
        <f t="shared" si="18"/>
        <v>69466038.798808083</v>
      </c>
      <c r="DO23" s="15">
        <f t="shared" si="19"/>
        <v>7883504813.423708</v>
      </c>
      <c r="DP23" s="15">
        <f t="shared" si="43"/>
        <v>20514746201.673645</v>
      </c>
    </row>
    <row r="24" spans="1:120" x14ac:dyDescent="0.3">
      <c r="A24" t="s">
        <v>61</v>
      </c>
      <c r="B24" t="s">
        <v>45</v>
      </c>
      <c r="C24" t="s">
        <v>224</v>
      </c>
      <c r="D24">
        <v>2019</v>
      </c>
      <c r="E24" t="s">
        <v>2501</v>
      </c>
      <c r="F24" s="47" t="s">
        <v>375</v>
      </c>
      <c r="G24" s="47" t="s">
        <v>777</v>
      </c>
      <c r="H24" s="47" t="s">
        <v>1112</v>
      </c>
      <c r="I24" s="47" t="s">
        <v>1438</v>
      </c>
      <c r="J24" s="47" t="s">
        <v>1758</v>
      </c>
      <c r="K24" s="47" t="s">
        <v>2081</v>
      </c>
      <c r="L24" s="47" t="s">
        <v>2405</v>
      </c>
      <c r="M24" s="47" t="s">
        <v>209</v>
      </c>
      <c r="N24" s="47" t="s">
        <v>614</v>
      </c>
      <c r="O24" s="47" t="s">
        <v>950</v>
      </c>
      <c r="P24" s="47" t="s">
        <v>1275</v>
      </c>
      <c r="Q24" s="47" t="s">
        <v>1596</v>
      </c>
      <c r="R24" s="47" t="s">
        <v>1921</v>
      </c>
      <c r="S24" s="47" t="s">
        <v>2243</v>
      </c>
      <c r="T24" s="46" t="s">
        <v>464</v>
      </c>
      <c r="U24" s="35">
        <f t="shared" si="44"/>
        <v>22</v>
      </c>
      <c r="V24" s="6" t="s">
        <v>45</v>
      </c>
      <c r="W24" s="39">
        <f t="shared" si="20"/>
        <v>4910112.3595505618</v>
      </c>
      <c r="X24" s="39">
        <f t="shared" si="0"/>
        <v>4910112.3595505618</v>
      </c>
      <c r="Y24" s="40">
        <f t="shared" si="1"/>
        <v>441813306683.73541</v>
      </c>
      <c r="Z24" s="40">
        <f t="shared" si="2"/>
        <v>399067598716.50543</v>
      </c>
      <c r="AA24" s="54">
        <f t="shared" si="21"/>
        <v>356477508311.08508</v>
      </c>
      <c r="AB24" s="32">
        <f t="shared" si="3"/>
        <v>14421</v>
      </c>
      <c r="AC24" s="7">
        <f t="shared" si="3"/>
        <v>44786.400000000001</v>
      </c>
      <c r="AD24" s="7">
        <f t="shared" si="3"/>
        <v>5285.9</v>
      </c>
      <c r="AE24" s="7">
        <f t="shared" si="3"/>
        <v>18915.8</v>
      </c>
      <c r="AF24" s="7">
        <f t="shared" si="3"/>
        <v>895.7</v>
      </c>
      <c r="AG24" s="7">
        <f t="shared" si="3"/>
        <v>652.1</v>
      </c>
      <c r="AH24" s="7">
        <f t="shared" si="3"/>
        <v>43587.1</v>
      </c>
      <c r="AI24" s="32">
        <f t="shared" si="22"/>
        <v>128544</v>
      </c>
      <c r="AJ24" s="7">
        <f t="shared" si="4"/>
        <v>293.7</v>
      </c>
      <c r="AK24" s="7">
        <f t="shared" si="4"/>
        <v>912.1</v>
      </c>
      <c r="AL24" s="7">
        <f t="shared" si="4"/>
        <v>107.6</v>
      </c>
      <c r="AM24" s="7">
        <f t="shared" si="4"/>
        <v>385.2</v>
      </c>
      <c r="AN24" s="7">
        <f t="shared" si="4"/>
        <v>18.2</v>
      </c>
      <c r="AO24" s="7">
        <f t="shared" si="4"/>
        <v>13.3</v>
      </c>
      <c r="AP24" s="7">
        <f t="shared" si="4"/>
        <v>887.7</v>
      </c>
      <c r="AQ24" s="49">
        <f t="shared" si="23"/>
        <v>2617.8000000000002</v>
      </c>
      <c r="AR24" s="4" t="s">
        <v>462</v>
      </c>
      <c r="AS24" s="8">
        <v>89980.284427579987</v>
      </c>
      <c r="AT24" s="8">
        <f t="shared" si="24"/>
        <v>1297605681.7301309</v>
      </c>
      <c r="AU24" s="8">
        <f t="shared" si="45"/>
        <v>4029893010.4873686</v>
      </c>
      <c r="AV24" s="8">
        <f t="shared" si="45"/>
        <v>475626785.45574504</v>
      </c>
      <c r="AW24" s="8">
        <f t="shared" si="45"/>
        <v>1702049064.1752174</v>
      </c>
      <c r="AX24" s="8">
        <f t="shared" si="45"/>
        <v>80595340.761783391</v>
      </c>
      <c r="AY24" s="8">
        <f t="shared" si="45"/>
        <v>58676143.475224912</v>
      </c>
      <c r="AZ24" s="8">
        <f t="shared" si="45"/>
        <v>3921979655.3733716</v>
      </c>
      <c r="BA24" s="8">
        <f t="shared" si="25"/>
        <v>11566425681.458841</v>
      </c>
      <c r="BB24" s="8">
        <f t="shared" si="46"/>
        <v>26427209.536380243</v>
      </c>
      <c r="BC24" s="8">
        <f t="shared" si="46"/>
        <v>82071017.426395714</v>
      </c>
      <c r="BD24" s="8">
        <f t="shared" si="46"/>
        <v>9681878.6044076066</v>
      </c>
      <c r="BE24" s="8">
        <f t="shared" si="46"/>
        <v>34660405.561503813</v>
      </c>
      <c r="BF24" s="8">
        <f t="shared" si="46"/>
        <v>1637641.1765819557</v>
      </c>
      <c r="BG24" s="8">
        <f t="shared" si="46"/>
        <v>1196737.7828868139</v>
      </c>
      <c r="BH24" s="8">
        <f t="shared" si="46"/>
        <v>79875498.486362755</v>
      </c>
      <c r="BI24" s="8">
        <f t="shared" si="26"/>
        <v>235550388.57451889</v>
      </c>
      <c r="BJ24" s="45" t="s">
        <v>794</v>
      </c>
      <c r="BK24" s="8">
        <v>81274.63680954001</v>
      </c>
      <c r="BL24" s="8">
        <f t="shared" si="27"/>
        <v>1172061537.4303765</v>
      </c>
      <c r="BM24" s="8">
        <f t="shared" si="47"/>
        <v>3639998394.006783</v>
      </c>
      <c r="BN24" s="8">
        <f t="shared" si="47"/>
        <v>429609602.71154749</v>
      </c>
      <c r="BO24" s="8">
        <f t="shared" si="47"/>
        <v>1537374774.9618969</v>
      </c>
      <c r="BP24" s="8">
        <f t="shared" si="47"/>
        <v>72797692.190304995</v>
      </c>
      <c r="BQ24" s="8">
        <f t="shared" si="47"/>
        <v>52999190.663501039</v>
      </c>
      <c r="BR24" s="8">
        <f t="shared" si="47"/>
        <v>3542525722.0811014</v>
      </c>
      <c r="BS24" s="8">
        <f t="shared" si="28"/>
        <v>10447366914.045511</v>
      </c>
      <c r="BT24" s="8">
        <f t="shared" si="48"/>
        <v>23870360.830961902</v>
      </c>
      <c r="BU24" s="8">
        <f t="shared" si="48"/>
        <v>74130596.233981445</v>
      </c>
      <c r="BV24" s="8">
        <f t="shared" si="48"/>
        <v>8745150.920706505</v>
      </c>
      <c r="BW24" s="8">
        <f t="shared" si="48"/>
        <v>31306990.099034812</v>
      </c>
      <c r="BX24" s="8">
        <f t="shared" si="48"/>
        <v>1479198.389933628</v>
      </c>
      <c r="BY24" s="8">
        <f t="shared" si="48"/>
        <v>1080952.6695668823</v>
      </c>
      <c r="BZ24" s="8">
        <f t="shared" si="48"/>
        <v>72147495.095828667</v>
      </c>
      <c r="CA24" s="8">
        <f t="shared" si="29"/>
        <v>212760744.24001384</v>
      </c>
      <c r="CB24" s="4" t="s">
        <v>795</v>
      </c>
      <c r="CC24" s="23">
        <v>0.89327599999999996</v>
      </c>
      <c r="CD24" s="24">
        <f t="shared" si="30"/>
        <v>72600.682470678657</v>
      </c>
      <c r="CE24" s="24">
        <f t="shared" si="31"/>
        <v>1046974441.909657</v>
      </c>
      <c r="CF24" s="24">
        <f t="shared" si="49"/>
        <v>3251523205.4048028</v>
      </c>
      <c r="CG24" s="24">
        <f t="shared" si="49"/>
        <v>383759947.47176027</v>
      </c>
      <c r="CH24" s="24">
        <f t="shared" si="49"/>
        <v>1373299989.4788632</v>
      </c>
      <c r="CI24" s="24">
        <f t="shared" si="49"/>
        <v>65028431.288986884</v>
      </c>
      <c r="CJ24" s="24">
        <f t="shared" si="49"/>
        <v>47342905.039129555</v>
      </c>
      <c r="CK24" s="24">
        <f t="shared" si="49"/>
        <v>3164453206.9177179</v>
      </c>
      <c r="CL24" s="24">
        <f t="shared" si="32"/>
        <v>9332382127.5109177</v>
      </c>
      <c r="CM24" s="24">
        <f t="shared" si="50"/>
        <v>21322820.441638324</v>
      </c>
      <c r="CN24" s="24">
        <f t="shared" si="50"/>
        <v>66219082.481506005</v>
      </c>
      <c r="CO24" s="24">
        <f t="shared" si="50"/>
        <v>7811833.4338450236</v>
      </c>
      <c r="CP24" s="24">
        <f t="shared" si="50"/>
        <v>27965782.887705419</v>
      </c>
      <c r="CQ24" s="24">
        <f t="shared" si="50"/>
        <v>1321332.4209663514</v>
      </c>
      <c r="CR24" s="24">
        <f t="shared" si="50"/>
        <v>965589.07686002634</v>
      </c>
      <c r="CS24" s="24">
        <f t="shared" si="50"/>
        <v>64447625.829221442</v>
      </c>
      <c r="CT24" s="24">
        <f t="shared" si="33"/>
        <v>190054066.57174259</v>
      </c>
      <c r="CU24" s="4" t="s">
        <v>463</v>
      </c>
      <c r="CV24" s="16" t="s">
        <v>432</v>
      </c>
      <c r="CW24" s="16" t="s">
        <v>398</v>
      </c>
      <c r="CX24" s="29">
        <f t="shared" si="11"/>
        <v>0.80685100000001464</v>
      </c>
      <c r="CY24" s="29">
        <v>0.89327599999999996</v>
      </c>
      <c r="CZ24" s="15">
        <f t="shared" si="34"/>
        <v>72600.682470678657</v>
      </c>
      <c r="DA24" s="15">
        <f t="shared" si="35"/>
        <v>1046974441.9096569</v>
      </c>
      <c r="DB24" s="15">
        <f t="shared" si="36"/>
        <v>3251523205.4048028</v>
      </c>
      <c r="DC24" s="15">
        <f t="shared" si="37"/>
        <v>383759947.47176027</v>
      </c>
      <c r="DD24" s="15">
        <f t="shared" si="38"/>
        <v>1373299989.4788632</v>
      </c>
      <c r="DE24" s="15">
        <f t="shared" si="39"/>
        <v>65028431.288986877</v>
      </c>
      <c r="DF24" s="15">
        <f t="shared" si="40"/>
        <v>47342905.039129555</v>
      </c>
      <c r="DG24" s="15">
        <f t="shared" si="41"/>
        <v>3164453206.9177175</v>
      </c>
      <c r="DH24" s="15">
        <f t="shared" si="42"/>
        <v>9332382127.5109177</v>
      </c>
      <c r="DI24" s="15">
        <f t="shared" si="13"/>
        <v>21322820.441638321</v>
      </c>
      <c r="DJ24" s="15">
        <f t="shared" si="14"/>
        <v>66219082.481506005</v>
      </c>
      <c r="DK24" s="15">
        <f t="shared" si="15"/>
        <v>7811833.4338450227</v>
      </c>
      <c r="DL24" s="15">
        <f t="shared" si="16"/>
        <v>27965782.887705419</v>
      </c>
      <c r="DM24" s="15">
        <f t="shared" si="17"/>
        <v>1321332.4209663514</v>
      </c>
      <c r="DN24" s="15">
        <f t="shared" si="18"/>
        <v>965589.07686002622</v>
      </c>
      <c r="DO24" s="15">
        <f t="shared" si="19"/>
        <v>64447625.82922145</v>
      </c>
      <c r="DP24" s="15">
        <f t="shared" si="43"/>
        <v>190054066.57174259</v>
      </c>
    </row>
    <row r="25" spans="1:120" x14ac:dyDescent="0.3">
      <c r="A25" t="s">
        <v>61</v>
      </c>
      <c r="B25" t="s">
        <v>46</v>
      </c>
      <c r="C25" t="s">
        <v>224</v>
      </c>
      <c r="D25">
        <v>2019</v>
      </c>
      <c r="E25" t="s">
        <v>2502</v>
      </c>
      <c r="F25" s="47" t="s">
        <v>376</v>
      </c>
      <c r="G25" s="47" t="s">
        <v>778</v>
      </c>
      <c r="H25" s="47" t="s">
        <v>1113</v>
      </c>
      <c r="I25" s="47" t="s">
        <v>1439</v>
      </c>
      <c r="J25" s="47" t="s">
        <v>1759</v>
      </c>
      <c r="K25" s="47" t="s">
        <v>2082</v>
      </c>
      <c r="L25" s="47" t="s">
        <v>2406</v>
      </c>
      <c r="M25" s="47" t="s">
        <v>210</v>
      </c>
      <c r="N25" s="47" t="s">
        <v>615</v>
      </c>
      <c r="O25" s="47" t="s">
        <v>951</v>
      </c>
      <c r="P25" s="47" t="s">
        <v>1276</v>
      </c>
      <c r="Q25" s="47" t="s">
        <v>1597</v>
      </c>
      <c r="R25" s="47" t="s">
        <v>1922</v>
      </c>
      <c r="S25" s="47" t="s">
        <v>2244</v>
      </c>
      <c r="T25" s="46" t="s">
        <v>464</v>
      </c>
      <c r="U25" s="35">
        <f t="shared" si="44"/>
        <v>23</v>
      </c>
      <c r="V25" s="6" t="s">
        <v>46</v>
      </c>
      <c r="W25" s="39">
        <f t="shared" si="20"/>
        <v>9311226.7994567677</v>
      </c>
      <c r="X25" s="39">
        <f t="shared" si="0"/>
        <v>9311226.7994567677</v>
      </c>
      <c r="Y25" s="40">
        <f t="shared" si="1"/>
        <v>415094111121.55072</v>
      </c>
      <c r="Z25" s="40">
        <f t="shared" si="2"/>
        <v>431333955667.68237</v>
      </c>
      <c r="AA25" s="54">
        <f t="shared" si="21"/>
        <v>385300270583.00464</v>
      </c>
      <c r="AB25" s="32">
        <f t="shared" si="3"/>
        <v>20568.5</v>
      </c>
      <c r="AC25" s="7">
        <f t="shared" si="3"/>
        <v>39412.400000000001</v>
      </c>
      <c r="AD25" s="7">
        <f t="shared" si="3"/>
        <v>3025.7</v>
      </c>
      <c r="AE25" s="7">
        <f t="shared" si="3"/>
        <v>22912.5</v>
      </c>
      <c r="AF25" s="7">
        <f t="shared" si="3"/>
        <v>877.2</v>
      </c>
      <c r="AG25" s="7">
        <f t="shared" si="3"/>
        <v>617.6</v>
      </c>
      <c r="AH25" s="7">
        <f t="shared" si="3"/>
        <v>52636.800000000003</v>
      </c>
      <c r="AI25" s="32">
        <f t="shared" si="22"/>
        <v>140050.70000000001</v>
      </c>
      <c r="AJ25" s="7">
        <f t="shared" si="4"/>
        <v>220.9</v>
      </c>
      <c r="AK25" s="7">
        <f t="shared" si="4"/>
        <v>423.4</v>
      </c>
      <c r="AL25" s="7">
        <f t="shared" si="4"/>
        <v>32.5</v>
      </c>
      <c r="AM25" s="7">
        <f t="shared" si="4"/>
        <v>246.1</v>
      </c>
      <c r="AN25" s="7">
        <f t="shared" si="4"/>
        <v>9.4</v>
      </c>
      <c r="AO25" s="7">
        <f t="shared" si="4"/>
        <v>6.6</v>
      </c>
      <c r="AP25" s="7">
        <f t="shared" si="4"/>
        <v>565.4</v>
      </c>
      <c r="AQ25" s="49">
        <f t="shared" si="23"/>
        <v>1504.3</v>
      </c>
      <c r="AR25" s="4" t="s">
        <v>462</v>
      </c>
      <c r="AS25" s="8">
        <v>44579.959232199995</v>
      </c>
      <c r="AT25" s="8">
        <f t="shared" si="24"/>
        <v>916942891.46750557</v>
      </c>
      <c r="AU25" s="8">
        <f t="shared" si="45"/>
        <v>1757003185.2431591</v>
      </c>
      <c r="AV25" s="8">
        <f t="shared" si="45"/>
        <v>134885582.64886752</v>
      </c>
      <c r="AW25" s="8">
        <f t="shared" si="45"/>
        <v>1021438315.9077824</v>
      </c>
      <c r="AX25" s="8">
        <f t="shared" si="45"/>
        <v>39105540.238485835</v>
      </c>
      <c r="AY25" s="8">
        <f t="shared" si="45"/>
        <v>27532582.821806718</v>
      </c>
      <c r="AZ25" s="8">
        <f t="shared" si="45"/>
        <v>2346546398.1134648</v>
      </c>
      <c r="BA25" s="8">
        <f t="shared" si="25"/>
        <v>6243454496.4410725</v>
      </c>
      <c r="BB25" s="8">
        <f t="shared" si="46"/>
        <v>9847712.9943929799</v>
      </c>
      <c r="BC25" s="8">
        <f t="shared" si="46"/>
        <v>18875154.738913476</v>
      </c>
      <c r="BD25" s="8">
        <f t="shared" si="46"/>
        <v>1448848.6750464998</v>
      </c>
      <c r="BE25" s="8">
        <f t="shared" si="46"/>
        <v>10971127.967044419</v>
      </c>
      <c r="BF25" s="8">
        <f t="shared" si="46"/>
        <v>419051.61678267998</v>
      </c>
      <c r="BG25" s="8">
        <f t="shared" si="46"/>
        <v>294227.73093251995</v>
      </c>
      <c r="BH25" s="8">
        <f t="shared" si="46"/>
        <v>25205508.949885875</v>
      </c>
      <c r="BI25" s="8">
        <f t="shared" si="26"/>
        <v>67061632.672998451</v>
      </c>
      <c r="BJ25" s="45" t="s">
        <v>794</v>
      </c>
      <c r="BK25" s="8">
        <v>46324.073611100001</v>
      </c>
      <c r="BL25" s="8">
        <f t="shared" si="27"/>
        <v>952816708.06991041</v>
      </c>
      <c r="BM25" s="8">
        <f t="shared" si="47"/>
        <v>1825742918.7901177</v>
      </c>
      <c r="BN25" s="8">
        <f t="shared" si="47"/>
        <v>140162749.52510527</v>
      </c>
      <c r="BO25" s="8">
        <f t="shared" si="47"/>
        <v>1061400336.6143287</v>
      </c>
      <c r="BP25" s="8">
        <f t="shared" si="47"/>
        <v>40635477.371656924</v>
      </c>
      <c r="BQ25" s="8">
        <f t="shared" si="47"/>
        <v>28609747.862215362</v>
      </c>
      <c r="BR25" s="8">
        <f t="shared" si="47"/>
        <v>2438350997.8527489</v>
      </c>
      <c r="BS25" s="8">
        <f t="shared" si="28"/>
        <v>6487718936.0860844</v>
      </c>
      <c r="BT25" s="8">
        <f t="shared" si="48"/>
        <v>10232987.860691991</v>
      </c>
      <c r="BU25" s="8">
        <f t="shared" si="48"/>
        <v>19613612.766939741</v>
      </c>
      <c r="BV25" s="8">
        <f t="shared" si="48"/>
        <v>1505532.3923607501</v>
      </c>
      <c r="BW25" s="8">
        <f t="shared" si="48"/>
        <v>11400354.515691711</v>
      </c>
      <c r="BX25" s="8">
        <f t="shared" si="48"/>
        <v>435446.29194434005</v>
      </c>
      <c r="BY25" s="8">
        <f t="shared" si="48"/>
        <v>305738.88583325996</v>
      </c>
      <c r="BZ25" s="8">
        <f t="shared" si="48"/>
        <v>26191631.219715938</v>
      </c>
      <c r="CA25" s="8">
        <f t="shared" si="29"/>
        <v>69685303.933177739</v>
      </c>
      <c r="CB25" s="4" t="s">
        <v>795</v>
      </c>
      <c r="CC25" s="23">
        <v>0.89327599999999996</v>
      </c>
      <c r="CD25" s="24">
        <f t="shared" si="30"/>
        <v>41380.183179028965</v>
      </c>
      <c r="CE25" s="24">
        <f t="shared" si="31"/>
        <v>851128297.71785724</v>
      </c>
      <c r="CF25" s="24">
        <f t="shared" si="49"/>
        <v>1630892331.525161</v>
      </c>
      <c r="CG25" s="24">
        <f t="shared" si="49"/>
        <v>125204020.24478793</v>
      </c>
      <c r="CH25" s="24">
        <f t="shared" si="49"/>
        <v>948123447.08950102</v>
      </c>
      <c r="CI25" s="24">
        <f t="shared" si="49"/>
        <v>36298696.684644207</v>
      </c>
      <c r="CJ25" s="24">
        <f t="shared" si="49"/>
        <v>25556401.131368291</v>
      </c>
      <c r="CK25" s="24">
        <f t="shared" si="49"/>
        <v>2178120425.957912</v>
      </c>
      <c r="CL25" s="24">
        <f t="shared" si="32"/>
        <v>5795323620.3512316</v>
      </c>
      <c r="CM25" s="24">
        <f t="shared" si="50"/>
        <v>9140882.4642474987</v>
      </c>
      <c r="CN25" s="24">
        <f t="shared" si="50"/>
        <v>17520369.558000863</v>
      </c>
      <c r="CO25" s="24">
        <f t="shared" si="50"/>
        <v>1344855.9533184413</v>
      </c>
      <c r="CP25" s="24">
        <f t="shared" si="50"/>
        <v>10183663.080359029</v>
      </c>
      <c r="CQ25" s="24">
        <f t="shared" si="50"/>
        <v>388973.72188287228</v>
      </c>
      <c r="CR25" s="24">
        <f t="shared" si="50"/>
        <v>273109.2089815911</v>
      </c>
      <c r="CS25" s="24">
        <f t="shared" si="50"/>
        <v>23396355.569422971</v>
      </c>
      <c r="CT25" s="24">
        <f t="shared" si="33"/>
        <v>62248209.55621326</v>
      </c>
      <c r="CU25" s="4" t="s">
        <v>463</v>
      </c>
      <c r="CV25" s="17" t="s">
        <v>450</v>
      </c>
      <c r="CW25" s="16" t="s">
        <v>451</v>
      </c>
      <c r="CX25" s="29">
        <f t="shared" si="11"/>
        <v>3.7039829999998126</v>
      </c>
      <c r="CY25" s="29">
        <v>3.5645270000000004</v>
      </c>
      <c r="CZ25" s="15">
        <f t="shared" si="34"/>
        <v>165123.41113675348</v>
      </c>
      <c r="DA25" s="15">
        <f t="shared" si="35"/>
        <v>3396340881.9663138</v>
      </c>
      <c r="DB25" s="15">
        <f t="shared" si="36"/>
        <v>6507909929.0861826</v>
      </c>
      <c r="DC25" s="15">
        <f t="shared" si="37"/>
        <v>499613905.07647496</v>
      </c>
      <c r="DD25" s="15">
        <f t="shared" si="38"/>
        <v>3783390157.6708641</v>
      </c>
      <c r="DE25" s="15">
        <f t="shared" si="39"/>
        <v>144846256.24916017</v>
      </c>
      <c r="DF25" s="15">
        <f t="shared" si="40"/>
        <v>101980218.71805896</v>
      </c>
      <c r="DG25" s="15">
        <f t="shared" si="41"/>
        <v>8691567967.3230667</v>
      </c>
      <c r="DH25" s="15">
        <f t="shared" si="42"/>
        <v>23125649316.090122</v>
      </c>
      <c r="DI25" s="15">
        <f t="shared" si="13"/>
        <v>36475761.520108841</v>
      </c>
      <c r="DJ25" s="15">
        <f t="shared" si="14"/>
        <v>69913252.275301412</v>
      </c>
      <c r="DK25" s="15">
        <f t="shared" si="15"/>
        <v>5366510.8619444882</v>
      </c>
      <c r="DL25" s="15">
        <f t="shared" si="16"/>
        <v>40636871.480755031</v>
      </c>
      <c r="DM25" s="15">
        <f t="shared" si="17"/>
        <v>1552160.0646854828</v>
      </c>
      <c r="DN25" s="15">
        <f t="shared" si="18"/>
        <v>1089814.5135025729</v>
      </c>
      <c r="DO25" s="15">
        <f t="shared" si="19"/>
        <v>93360776.656720415</v>
      </c>
      <c r="DP25" s="15">
        <f t="shared" si="43"/>
        <v>248395147.37301821</v>
      </c>
    </row>
    <row r="26" spans="1:120" x14ac:dyDescent="0.3">
      <c r="A26" t="s">
        <v>61</v>
      </c>
      <c r="B26" t="s">
        <v>47</v>
      </c>
      <c r="C26" t="s">
        <v>224</v>
      </c>
      <c r="D26">
        <v>2019</v>
      </c>
      <c r="E26" t="s">
        <v>2503</v>
      </c>
      <c r="F26" s="47" t="s">
        <v>377</v>
      </c>
      <c r="G26" s="47" t="s">
        <v>779</v>
      </c>
      <c r="H26" s="47" t="s">
        <v>1114</v>
      </c>
      <c r="I26" s="47" t="s">
        <v>1440</v>
      </c>
      <c r="J26" s="47" t="s">
        <v>1760</v>
      </c>
      <c r="K26" s="47" t="s">
        <v>2083</v>
      </c>
      <c r="L26" s="47" t="s">
        <v>2407</v>
      </c>
      <c r="M26" s="47" t="s">
        <v>211</v>
      </c>
      <c r="N26" s="47" t="s">
        <v>616</v>
      </c>
      <c r="O26" s="47" t="s">
        <v>952</v>
      </c>
      <c r="P26" s="47" t="s">
        <v>1277</v>
      </c>
      <c r="Q26" s="47" t="s">
        <v>1598</v>
      </c>
      <c r="R26" s="47" t="s">
        <v>1923</v>
      </c>
      <c r="S26" s="47" t="s">
        <v>2245</v>
      </c>
      <c r="T26" s="46" t="s">
        <v>464</v>
      </c>
      <c r="U26" s="35">
        <f t="shared" si="44"/>
        <v>24</v>
      </c>
      <c r="V26" s="6" t="s">
        <v>47</v>
      </c>
      <c r="W26" s="39">
        <f t="shared" si="20"/>
        <v>60311244.292237453</v>
      </c>
      <c r="X26" s="39">
        <f t="shared" si="0"/>
        <v>60311244.292237453</v>
      </c>
      <c r="Y26" s="40">
        <f t="shared" si="1"/>
        <v>2781601930908.6519</v>
      </c>
      <c r="Z26" s="40">
        <f t="shared" si="2"/>
        <v>2021490799147.8567</v>
      </c>
      <c r="AA26" s="54">
        <f t="shared" si="21"/>
        <v>1805749215099.6008</v>
      </c>
      <c r="AB26" s="32">
        <f t="shared" si="3"/>
        <v>105665.3</v>
      </c>
      <c r="AC26" s="7">
        <f t="shared" si="3"/>
        <v>504846.4</v>
      </c>
      <c r="AD26" s="7">
        <f t="shared" si="3"/>
        <v>39120.800000000003</v>
      </c>
      <c r="AE26" s="7">
        <f t="shared" si="3"/>
        <v>139311.70000000001</v>
      </c>
      <c r="AF26" s="7">
        <f t="shared" si="3"/>
        <v>31036.9</v>
      </c>
      <c r="AG26" s="7">
        <f t="shared" si="3"/>
        <v>7912.8</v>
      </c>
      <c r="AH26" s="7">
        <f t="shared" si="3"/>
        <v>698987.9</v>
      </c>
      <c r="AI26" s="32">
        <f t="shared" si="22"/>
        <v>1526881.8000000003</v>
      </c>
      <c r="AJ26" s="7">
        <f t="shared" si="4"/>
        <v>175.2</v>
      </c>
      <c r="AK26" s="7">
        <f t="shared" si="4"/>
        <v>837</v>
      </c>
      <c r="AL26" s="7">
        <f t="shared" si="4"/>
        <v>64.900000000000006</v>
      </c>
      <c r="AM26" s="7">
        <f t="shared" si="4"/>
        <v>231</v>
      </c>
      <c r="AN26" s="7">
        <f t="shared" si="4"/>
        <v>51.5</v>
      </c>
      <c r="AO26" s="7">
        <f t="shared" si="4"/>
        <v>13.1</v>
      </c>
      <c r="AP26" s="7">
        <f t="shared" si="4"/>
        <v>1158.9000000000001</v>
      </c>
      <c r="AQ26" s="49">
        <f t="shared" si="23"/>
        <v>2531.6000000000004</v>
      </c>
      <c r="AR26" s="4" t="s">
        <v>462</v>
      </c>
      <c r="AS26" s="8">
        <v>46120.784997080002</v>
      </c>
      <c r="AT26" s="8">
        <f t="shared" si="24"/>
        <v>4873366582.9519577</v>
      </c>
      <c r="AU26" s="8">
        <f t="shared" si="45"/>
        <v>23283912270.949852</v>
      </c>
      <c r="AV26" s="8">
        <f t="shared" si="45"/>
        <v>1804282005.7137675</v>
      </c>
      <c r="AW26" s="8">
        <f t="shared" si="45"/>
        <v>6425164963.2777109</v>
      </c>
      <c r="AX26" s="8">
        <f t="shared" si="45"/>
        <v>1431446191.8758724</v>
      </c>
      <c r="AY26" s="8">
        <f t="shared" si="45"/>
        <v>364944547.52489465</v>
      </c>
      <c r="AZ26" s="8">
        <f t="shared" si="45"/>
        <v>32237870651.460457</v>
      </c>
      <c r="BA26" s="8">
        <f t="shared" si="25"/>
        <v>70420987213.754517</v>
      </c>
      <c r="BB26" s="8">
        <f t="shared" si="46"/>
        <v>8080361.5314884158</v>
      </c>
      <c r="BC26" s="8">
        <f t="shared" si="46"/>
        <v>38603097.042555958</v>
      </c>
      <c r="BD26" s="8">
        <f t="shared" si="46"/>
        <v>2993238.9463104922</v>
      </c>
      <c r="BE26" s="8">
        <f t="shared" si="46"/>
        <v>10653901.334325481</v>
      </c>
      <c r="BF26" s="8">
        <f t="shared" si="46"/>
        <v>2375220.42734962</v>
      </c>
      <c r="BG26" s="8">
        <f t="shared" si="46"/>
        <v>604182.28346174804</v>
      </c>
      <c r="BH26" s="8">
        <f t="shared" si="46"/>
        <v>53449377.733116016</v>
      </c>
      <c r="BI26" s="8">
        <f t="shared" si="26"/>
        <v>116759379.29860774</v>
      </c>
      <c r="BJ26" s="45" t="s">
        <v>794</v>
      </c>
      <c r="BK26" s="8">
        <v>33517.643730789998</v>
      </c>
      <c r="BL26" s="8">
        <f t="shared" si="27"/>
        <v>3541651880.1070442</v>
      </c>
      <c r="BM26" s="8">
        <f t="shared" si="47"/>
        <v>16921261773.971901</v>
      </c>
      <c r="BN26" s="8">
        <f t="shared" si="47"/>
        <v>1311237036.8634894</v>
      </c>
      <c r="BO26" s="8">
        <f t="shared" si="47"/>
        <v>4669399928.1306973</v>
      </c>
      <c r="BP26" s="8">
        <f t="shared" si="47"/>
        <v>1040283756.7081561</v>
      </c>
      <c r="BQ26" s="8">
        <f t="shared" si="47"/>
        <v>265218411.31299511</v>
      </c>
      <c r="BR26" s="8">
        <f t="shared" si="47"/>
        <v>23428427404.333065</v>
      </c>
      <c r="BS26" s="8">
        <f t="shared" si="28"/>
        <v>51177480191.427353</v>
      </c>
      <c r="BT26" s="8">
        <f t="shared" si="48"/>
        <v>5872291.1816344075</v>
      </c>
      <c r="BU26" s="8">
        <f t="shared" si="48"/>
        <v>28054267.802671228</v>
      </c>
      <c r="BV26" s="8">
        <f t="shared" si="48"/>
        <v>2175295.0781282713</v>
      </c>
      <c r="BW26" s="8">
        <f t="shared" si="48"/>
        <v>7742575.7018124899</v>
      </c>
      <c r="BX26" s="8">
        <f t="shared" si="48"/>
        <v>1726158.6521356849</v>
      </c>
      <c r="BY26" s="8">
        <f t="shared" si="48"/>
        <v>439081.13287334895</v>
      </c>
      <c r="BZ26" s="8">
        <f t="shared" si="48"/>
        <v>38843597.319612533</v>
      </c>
      <c r="CA26" s="8">
        <f t="shared" si="29"/>
        <v>84853266.868867964</v>
      </c>
      <c r="CB26" s="4" t="s">
        <v>795</v>
      </c>
      <c r="CC26" s="23">
        <v>0.89327599999999996</v>
      </c>
      <c r="CD26" s="24">
        <f t="shared" si="30"/>
        <v>29940.506721265163</v>
      </c>
      <c r="CE26" s="24">
        <f t="shared" si="31"/>
        <v>3163672624.8544998</v>
      </c>
      <c r="CF26" s="24">
        <f t="shared" si="49"/>
        <v>15115357032.406523</v>
      </c>
      <c r="CG26" s="24">
        <f t="shared" si="49"/>
        <v>1171296575.3412702</v>
      </c>
      <c r="CH26" s="24">
        <f t="shared" si="49"/>
        <v>4171062890.2008767</v>
      </c>
      <c r="CI26" s="24">
        <f t="shared" si="49"/>
        <v>929260513.05723476</v>
      </c>
      <c r="CJ26" s="24">
        <f t="shared" si="49"/>
        <v>236913241.58402699</v>
      </c>
      <c r="CK26" s="24">
        <f t="shared" si="49"/>
        <v>20928051918.033024</v>
      </c>
      <c r="CL26" s="24">
        <f t="shared" si="32"/>
        <v>45715614795.477463</v>
      </c>
      <c r="CM26" s="24">
        <f t="shared" si="50"/>
        <v>5245576.7775656572</v>
      </c>
      <c r="CN26" s="24">
        <f t="shared" si="50"/>
        <v>25060204.125698943</v>
      </c>
      <c r="CO26" s="24">
        <f t="shared" si="50"/>
        <v>1943138.8862101096</v>
      </c>
      <c r="CP26" s="24">
        <f t="shared" si="50"/>
        <v>6916257.0526122535</v>
      </c>
      <c r="CQ26" s="24">
        <f t="shared" si="50"/>
        <v>1541936.0961451558</v>
      </c>
      <c r="CR26" s="24">
        <f t="shared" si="50"/>
        <v>392220.63804857363</v>
      </c>
      <c r="CS26" s="24">
        <f t="shared" si="50"/>
        <v>34698053.239274204</v>
      </c>
      <c r="CT26" s="24">
        <f t="shared" si="33"/>
        <v>75797386.815554887</v>
      </c>
      <c r="CU26" s="4" t="s">
        <v>463</v>
      </c>
      <c r="CV26" s="16" t="s">
        <v>432</v>
      </c>
      <c r="CW26" s="16" t="s">
        <v>398</v>
      </c>
      <c r="CX26" s="29">
        <f t="shared" si="11"/>
        <v>0.64917600000001641</v>
      </c>
      <c r="CY26" s="29">
        <v>0.89327599999999996</v>
      </c>
      <c r="CZ26" s="15">
        <f t="shared" si="34"/>
        <v>29940.506721265163</v>
      </c>
      <c r="DA26" s="15">
        <f t="shared" si="35"/>
        <v>3163672624.8544998</v>
      </c>
      <c r="DB26" s="15">
        <f t="shared" si="36"/>
        <v>15115357032.406521</v>
      </c>
      <c r="DC26" s="15">
        <f t="shared" si="37"/>
        <v>1171296575.3412702</v>
      </c>
      <c r="DD26" s="15">
        <f t="shared" si="38"/>
        <v>4171062890.2008762</v>
      </c>
      <c r="DE26" s="15">
        <f t="shared" si="39"/>
        <v>929260513.05723476</v>
      </c>
      <c r="DF26" s="15">
        <f t="shared" si="40"/>
        <v>236913241.58402699</v>
      </c>
      <c r="DG26" s="15">
        <f t="shared" si="41"/>
        <v>20928051918.033024</v>
      </c>
      <c r="DH26" s="15">
        <f t="shared" si="42"/>
        <v>45715614795.477455</v>
      </c>
      <c r="DI26" s="15">
        <f t="shared" si="13"/>
        <v>5245576.7775656562</v>
      </c>
      <c r="DJ26" s="15">
        <f t="shared" si="14"/>
        <v>25060204.125698943</v>
      </c>
      <c r="DK26" s="15">
        <f t="shared" si="15"/>
        <v>1943138.8862101093</v>
      </c>
      <c r="DL26" s="15">
        <f t="shared" si="16"/>
        <v>6916257.0526122525</v>
      </c>
      <c r="DM26" s="15">
        <f t="shared" si="17"/>
        <v>1541936.0961451558</v>
      </c>
      <c r="DN26" s="15">
        <f t="shared" si="18"/>
        <v>392220.63804857363</v>
      </c>
      <c r="DO26" s="15">
        <f t="shared" si="19"/>
        <v>34698053.239274196</v>
      </c>
      <c r="DP26" s="15">
        <f t="shared" si="43"/>
        <v>75797386.815554887</v>
      </c>
    </row>
    <row r="27" spans="1:120" x14ac:dyDescent="0.3">
      <c r="A27" t="s">
        <v>61</v>
      </c>
      <c r="B27" t="s">
        <v>9</v>
      </c>
      <c r="C27" t="s">
        <v>224</v>
      </c>
      <c r="D27">
        <v>2019</v>
      </c>
      <c r="E27" t="s">
        <v>2504</v>
      </c>
      <c r="F27" s="47" t="s">
        <v>339</v>
      </c>
      <c r="G27" s="47" t="s">
        <v>741</v>
      </c>
      <c r="H27" s="47" t="s">
        <v>1076</v>
      </c>
      <c r="I27" s="47" t="s">
        <v>1402</v>
      </c>
      <c r="J27" s="47" t="s">
        <v>1722</v>
      </c>
      <c r="K27" s="47" t="s">
        <v>2045</v>
      </c>
      <c r="L27" s="47" t="s">
        <v>2369</v>
      </c>
      <c r="M27" s="47" t="s">
        <v>173</v>
      </c>
      <c r="N27" s="47" t="s">
        <v>578</v>
      </c>
      <c r="O27" s="47" t="s">
        <v>913</v>
      </c>
      <c r="P27" s="47" t="s">
        <v>1239</v>
      </c>
      <c r="Q27" s="47" t="s">
        <v>1560</v>
      </c>
      <c r="R27" s="47" t="s">
        <v>1885</v>
      </c>
      <c r="S27" s="47" t="s">
        <v>2207</v>
      </c>
      <c r="T27" s="46" t="s">
        <v>464</v>
      </c>
      <c r="U27" s="35">
        <f t="shared" si="44"/>
        <v>25</v>
      </c>
      <c r="V27" s="6" t="s">
        <v>9</v>
      </c>
      <c r="W27" s="39">
        <f t="shared" si="20"/>
        <v>18388465.29814272</v>
      </c>
      <c r="X27" s="39">
        <f t="shared" si="0"/>
        <v>18388465.29814272</v>
      </c>
      <c r="Y27" s="40">
        <f t="shared" si="1"/>
        <v>504982846987.36279</v>
      </c>
      <c r="Z27" s="40">
        <f t="shared" si="2"/>
        <v>180071365749.51495</v>
      </c>
      <c r="AA27" s="54">
        <f t="shared" si="21"/>
        <v>160853429311.2637</v>
      </c>
      <c r="AB27" s="32">
        <f t="shared" si="3"/>
        <v>37622.800000000003</v>
      </c>
      <c r="AC27" s="7">
        <f t="shared" si="3"/>
        <v>190213.5</v>
      </c>
      <c r="AD27" s="7">
        <f t="shared" si="3"/>
        <v>5228.1000000000004</v>
      </c>
      <c r="AE27" s="7">
        <f t="shared" si="3"/>
        <v>151363.79999999999</v>
      </c>
      <c r="AF27" s="7">
        <f t="shared" si="3"/>
        <v>1562.1</v>
      </c>
      <c r="AG27" s="7">
        <f t="shared" si="3"/>
        <v>38405.5</v>
      </c>
      <c r="AH27" s="7">
        <f t="shared" si="3"/>
        <v>99097.8</v>
      </c>
      <c r="AI27" s="32">
        <f t="shared" si="22"/>
        <v>523493.59999999992</v>
      </c>
      <c r="AJ27" s="7">
        <f t="shared" si="4"/>
        <v>204.6</v>
      </c>
      <c r="AK27" s="7">
        <f t="shared" si="4"/>
        <v>1034.2</v>
      </c>
      <c r="AL27" s="7">
        <f t="shared" si="4"/>
        <v>28.4</v>
      </c>
      <c r="AM27" s="7">
        <f t="shared" si="4"/>
        <v>823</v>
      </c>
      <c r="AN27" s="7">
        <f t="shared" si="4"/>
        <v>8.5</v>
      </c>
      <c r="AO27" s="7">
        <f t="shared" si="4"/>
        <v>208.8</v>
      </c>
      <c r="AP27" s="7">
        <f t="shared" si="4"/>
        <v>538.79999999999995</v>
      </c>
      <c r="AQ27" s="49">
        <f t="shared" si="23"/>
        <v>2846.3</v>
      </c>
      <c r="AR27" s="4" t="s">
        <v>462</v>
      </c>
      <c r="AS27" s="8">
        <v>27461.935447020001</v>
      </c>
      <c r="AT27" s="8">
        <f t="shared" si="24"/>
        <v>1033194904.9361442</v>
      </c>
      <c r="AU27" s="8">
        <f t="shared" si="45"/>
        <v>5223630858.1517391</v>
      </c>
      <c r="AV27" s="8">
        <f t="shared" si="45"/>
        <v>143573744.71056527</v>
      </c>
      <c r="AW27" s="8">
        <f t="shared" si="45"/>
        <v>4156742904.6156459</v>
      </c>
      <c r="AX27" s="8">
        <f t="shared" si="45"/>
        <v>42898289.361789942</v>
      </c>
      <c r="AY27" s="8">
        <f t="shared" si="45"/>
        <v>1054689361.8105266</v>
      </c>
      <c r="AZ27" s="8">
        <f t="shared" si="45"/>
        <v>2721417386.5416989</v>
      </c>
      <c r="BA27" s="8">
        <f t="shared" si="25"/>
        <v>14376147450.128109</v>
      </c>
      <c r="BB27" s="8">
        <f t="shared" si="46"/>
        <v>5618711.9924602918</v>
      </c>
      <c r="BC27" s="8">
        <f t="shared" si="46"/>
        <v>28401133.639308088</v>
      </c>
      <c r="BD27" s="8">
        <f t="shared" si="46"/>
        <v>779918.96669536806</v>
      </c>
      <c r="BE27" s="8">
        <f t="shared" si="46"/>
        <v>22601172.872897461</v>
      </c>
      <c r="BF27" s="8">
        <f t="shared" si="46"/>
        <v>233426.45129967001</v>
      </c>
      <c r="BG27" s="8">
        <f t="shared" si="46"/>
        <v>5734052.121337777</v>
      </c>
      <c r="BH27" s="8">
        <f t="shared" si="46"/>
        <v>14796490.818854375</v>
      </c>
      <c r="BI27" s="8">
        <f t="shared" si="26"/>
        <v>78164906.86285302</v>
      </c>
      <c r="BJ27" s="45" t="s">
        <v>794</v>
      </c>
      <c r="BK27" s="8">
        <v>9792.6261289299982</v>
      </c>
      <c r="BL27" s="8">
        <f t="shared" si="27"/>
        <v>368426014.32350755</v>
      </c>
      <c r="BM27" s="8">
        <f t="shared" si="47"/>
        <v>1862689690.1752262</v>
      </c>
      <c r="BN27" s="8">
        <f t="shared" si="47"/>
        <v>51196828.664658926</v>
      </c>
      <c r="BO27" s="8">
        <f t="shared" si="47"/>
        <v>1482249102.8541343</v>
      </c>
      <c r="BP27" s="8">
        <f t="shared" si="47"/>
        <v>15297061.27600155</v>
      </c>
      <c r="BQ27" s="8">
        <f t="shared" si="47"/>
        <v>376090702.79462105</v>
      </c>
      <c r="BR27" s="8">
        <f t="shared" si="47"/>
        <v>970427705.5994792</v>
      </c>
      <c r="BS27" s="8">
        <f t="shared" si="28"/>
        <v>5126377105.6876278</v>
      </c>
      <c r="BT27" s="8">
        <f t="shared" si="48"/>
        <v>2003571.3059790775</v>
      </c>
      <c r="BU27" s="8">
        <f t="shared" si="48"/>
        <v>10127533.942539405</v>
      </c>
      <c r="BV27" s="8">
        <f t="shared" si="48"/>
        <v>278110.58206161193</v>
      </c>
      <c r="BW27" s="8">
        <f t="shared" si="48"/>
        <v>8059331.304109389</v>
      </c>
      <c r="BX27" s="8">
        <f t="shared" si="48"/>
        <v>83237.32209590498</v>
      </c>
      <c r="BY27" s="8">
        <f t="shared" si="48"/>
        <v>2044700.3357205838</v>
      </c>
      <c r="BZ27" s="8">
        <f t="shared" si="48"/>
        <v>5276266.9582674829</v>
      </c>
      <c r="CA27" s="8">
        <f t="shared" si="29"/>
        <v>27872751.750773452</v>
      </c>
      <c r="CB27" s="4" t="s">
        <v>795</v>
      </c>
      <c r="CC27" s="23">
        <v>0.89327599999999996</v>
      </c>
      <c r="CD27" s="24">
        <f t="shared" si="30"/>
        <v>8747.5178979460725</v>
      </c>
      <c r="CE27" s="24">
        <f t="shared" si="31"/>
        <v>329106116.3708455</v>
      </c>
      <c r="CF27" s="24">
        <f t="shared" si="49"/>
        <v>1663895995.6809652</v>
      </c>
      <c r="CG27" s="24">
        <f t="shared" si="49"/>
        <v>45732898.322251864</v>
      </c>
      <c r="CH27" s="24">
        <f t="shared" si="49"/>
        <v>1324057549.6011295</v>
      </c>
      <c r="CI27" s="24">
        <f t="shared" si="49"/>
        <v>13664497.70838156</v>
      </c>
      <c r="CJ27" s="24">
        <f t="shared" si="49"/>
        <v>335952798.62956792</v>
      </c>
      <c r="CK27" s="24">
        <f t="shared" si="49"/>
        <v>866859779.1470803</v>
      </c>
      <c r="CL27" s="24">
        <f t="shared" si="32"/>
        <v>4579269635.4602222</v>
      </c>
      <c r="CM27" s="24">
        <f t="shared" si="50"/>
        <v>1789742.1619197663</v>
      </c>
      <c r="CN27" s="24">
        <f t="shared" si="50"/>
        <v>9046683.0100558288</v>
      </c>
      <c r="CO27" s="24">
        <f t="shared" si="50"/>
        <v>248429.50830166845</v>
      </c>
      <c r="CP27" s="24">
        <f t="shared" si="50"/>
        <v>7199207.2300096182</v>
      </c>
      <c r="CQ27" s="24">
        <f t="shared" si="50"/>
        <v>74353.902132541611</v>
      </c>
      <c r="CR27" s="24">
        <f t="shared" si="50"/>
        <v>1826481.7370911401</v>
      </c>
      <c r="CS27" s="24">
        <f t="shared" si="50"/>
        <v>4713162.6434133435</v>
      </c>
      <c r="CT27" s="24">
        <f t="shared" si="33"/>
        <v>24898060.192923903</v>
      </c>
      <c r="CU27" s="4" t="s">
        <v>463</v>
      </c>
      <c r="CV27" s="17" t="s">
        <v>409</v>
      </c>
      <c r="CW27" s="16" t="s">
        <v>410</v>
      </c>
      <c r="CX27" s="29">
        <f t="shared" si="11"/>
        <v>136.48350524995968</v>
      </c>
      <c r="CY27" s="29">
        <v>382.74729999999994</v>
      </c>
      <c r="CZ27" s="15">
        <f t="shared" si="34"/>
        <v>3748101.2107574083</v>
      </c>
      <c r="DA27" s="15">
        <f t="shared" si="35"/>
        <v>141014062232.08383</v>
      </c>
      <c r="DB27" s="15">
        <f t="shared" si="36"/>
        <v>712939449652.4043</v>
      </c>
      <c r="DC27" s="15">
        <f t="shared" si="37"/>
        <v>19595447939.960808</v>
      </c>
      <c r="DD27" s="15">
        <f t="shared" si="38"/>
        <v>567326842044.84216</v>
      </c>
      <c r="DE27" s="15">
        <f t="shared" si="39"/>
        <v>5854908901.3241472</v>
      </c>
      <c r="DF27" s="15">
        <f t="shared" si="40"/>
        <v>143947701049.74365</v>
      </c>
      <c r="DG27" s="15">
        <f t="shared" si="41"/>
        <v>371428584163.39551</v>
      </c>
      <c r="DH27" s="15">
        <f t="shared" si="42"/>
        <v>1962106995983.7544</v>
      </c>
      <c r="DI27" s="15">
        <f t="shared" si="13"/>
        <v>766861507.72096574</v>
      </c>
      <c r="DJ27" s="15">
        <f t="shared" si="14"/>
        <v>3876286272.1653118</v>
      </c>
      <c r="DK27" s="15">
        <f t="shared" si="15"/>
        <v>106446074.38551039</v>
      </c>
      <c r="DL27" s="15">
        <f t="shared" si="16"/>
        <v>3084687296.4533472</v>
      </c>
      <c r="DM27" s="15">
        <f t="shared" si="17"/>
        <v>31858860.291437969</v>
      </c>
      <c r="DN27" s="15">
        <f t="shared" si="18"/>
        <v>782603532.80614686</v>
      </c>
      <c r="DO27" s="15">
        <f t="shared" si="19"/>
        <v>2019476932.3560915</v>
      </c>
      <c r="DP27" s="15">
        <f t="shared" si="43"/>
        <v>10668220476.17881</v>
      </c>
    </row>
    <row r="28" spans="1:120" x14ac:dyDescent="0.3">
      <c r="A28" t="s">
        <v>61</v>
      </c>
      <c r="B28" t="s">
        <v>10</v>
      </c>
      <c r="C28" t="s">
        <v>224</v>
      </c>
      <c r="D28">
        <v>2019</v>
      </c>
      <c r="E28" t="s">
        <v>2505</v>
      </c>
      <c r="F28" s="47" t="s">
        <v>340</v>
      </c>
      <c r="G28" s="47" t="s">
        <v>742</v>
      </c>
      <c r="H28" s="47" t="s">
        <v>1077</v>
      </c>
      <c r="I28" s="47" t="s">
        <v>1403</v>
      </c>
      <c r="J28" s="47" t="s">
        <v>1723</v>
      </c>
      <c r="K28" s="47" t="s">
        <v>2046</v>
      </c>
      <c r="L28" s="47" t="s">
        <v>2370</v>
      </c>
      <c r="M28" s="47" t="s">
        <v>174</v>
      </c>
      <c r="N28" s="47" t="s">
        <v>579</v>
      </c>
      <c r="O28" s="47" t="s">
        <v>914</v>
      </c>
      <c r="P28" s="47" t="s">
        <v>1240</v>
      </c>
      <c r="Q28" s="47" t="s">
        <v>1561</v>
      </c>
      <c r="R28" s="47" t="s">
        <v>1886</v>
      </c>
      <c r="S28" s="47" t="s">
        <v>2208</v>
      </c>
      <c r="T28" s="46" t="s">
        <v>464</v>
      </c>
      <c r="U28" s="35">
        <f t="shared" si="44"/>
        <v>26</v>
      </c>
      <c r="V28" s="6" t="s">
        <v>10</v>
      </c>
      <c r="W28" s="39">
        <f t="shared" si="20"/>
        <v>6535443.0379746826</v>
      </c>
      <c r="X28" s="39">
        <f t="shared" si="0"/>
        <v>6535443.0379746826</v>
      </c>
      <c r="Y28" s="40">
        <f t="shared" si="1"/>
        <v>37856947450.599419</v>
      </c>
      <c r="Z28" s="40">
        <f t="shared" si="2"/>
        <v>9036375634.8418846</v>
      </c>
      <c r="AA28" s="54">
        <f t="shared" si="21"/>
        <v>8071977481.5890188</v>
      </c>
      <c r="AB28" s="32">
        <f t="shared" si="3"/>
        <v>7744.5</v>
      </c>
      <c r="AC28" s="7">
        <f t="shared" si="3"/>
        <v>35382.6</v>
      </c>
      <c r="AD28" s="7">
        <f t="shared" si="3"/>
        <v>476.6</v>
      </c>
      <c r="AE28" s="7">
        <f t="shared" si="3"/>
        <v>48752.9</v>
      </c>
      <c r="AF28" s="7">
        <f t="shared" si="3"/>
        <v>173.3</v>
      </c>
      <c r="AG28" s="7">
        <f t="shared" si="3"/>
        <v>20300.900000000001</v>
      </c>
      <c r="AH28" s="7">
        <f t="shared" si="3"/>
        <v>15377.1</v>
      </c>
      <c r="AI28" s="32">
        <f t="shared" si="22"/>
        <v>128207.90000000002</v>
      </c>
      <c r="AJ28" s="7">
        <f t="shared" si="4"/>
        <v>118.5</v>
      </c>
      <c r="AK28" s="7">
        <f t="shared" si="4"/>
        <v>541.4</v>
      </c>
      <c r="AL28" s="7">
        <f t="shared" si="4"/>
        <v>7.3</v>
      </c>
      <c r="AM28" s="7">
        <f t="shared" si="4"/>
        <v>746</v>
      </c>
      <c r="AN28" s="7">
        <f t="shared" si="4"/>
        <v>2.7</v>
      </c>
      <c r="AO28" s="7">
        <f t="shared" si="4"/>
        <v>310.60000000000002</v>
      </c>
      <c r="AP28" s="7">
        <f t="shared" si="4"/>
        <v>235.3</v>
      </c>
      <c r="AQ28" s="49">
        <f t="shared" si="23"/>
        <v>1961.8</v>
      </c>
      <c r="AR28" s="4" t="s">
        <v>462</v>
      </c>
      <c r="AS28" s="8">
        <v>5792.5602335800013</v>
      </c>
      <c r="AT28" s="8">
        <f t="shared" si="24"/>
        <v>44860482.72896032</v>
      </c>
      <c r="AU28" s="8">
        <f t="shared" si="45"/>
        <v>204955841.72066775</v>
      </c>
      <c r="AV28" s="8">
        <f t="shared" si="45"/>
        <v>2760734.2073242287</v>
      </c>
      <c r="AW28" s="8">
        <f t="shared" si="45"/>
        <v>282404109.81170243</v>
      </c>
      <c r="AX28" s="8">
        <f t="shared" si="45"/>
        <v>1003850.6884794143</v>
      </c>
      <c r="AY28" s="8">
        <f t="shared" si="45"/>
        <v>117594186.04588425</v>
      </c>
      <c r="AZ28" s="8">
        <f t="shared" si="45"/>
        <v>89072777.967783034</v>
      </c>
      <c r="BA28" s="8">
        <f t="shared" si="25"/>
        <v>742651983.1708014</v>
      </c>
      <c r="BB28" s="8">
        <f t="shared" si="46"/>
        <v>686418.38767923019</v>
      </c>
      <c r="BC28" s="8">
        <f t="shared" si="46"/>
        <v>3136092.1104602125</v>
      </c>
      <c r="BD28" s="8">
        <f t="shared" si="46"/>
        <v>42285.689705134006</v>
      </c>
      <c r="BE28" s="8">
        <f t="shared" si="46"/>
        <v>4321249.9342506807</v>
      </c>
      <c r="BF28" s="8">
        <f t="shared" si="46"/>
        <v>15639.912630666004</v>
      </c>
      <c r="BG28" s="8">
        <f t="shared" si="46"/>
        <v>1799169.2085499486</v>
      </c>
      <c r="BH28" s="8">
        <f t="shared" si="46"/>
        <v>1362989.4229613743</v>
      </c>
      <c r="BI28" s="8">
        <f t="shared" si="26"/>
        <v>11363844.666237246</v>
      </c>
      <c r="BJ28" s="45" t="s">
        <v>794</v>
      </c>
      <c r="BK28" s="8">
        <v>1382.67223543</v>
      </c>
      <c r="BL28" s="8">
        <f t="shared" si="27"/>
        <v>10708105.127287636</v>
      </c>
      <c r="BM28" s="8">
        <f t="shared" si="47"/>
        <v>48922538.637325518</v>
      </c>
      <c r="BN28" s="8">
        <f t="shared" si="47"/>
        <v>658981.58740593807</v>
      </c>
      <c r="BO28" s="8">
        <f t="shared" si="47"/>
        <v>67409281.226695254</v>
      </c>
      <c r="BP28" s="8">
        <f t="shared" si="47"/>
        <v>239617.09840001902</v>
      </c>
      <c r="BQ28" s="8">
        <f t="shared" si="47"/>
        <v>28069490.78424089</v>
      </c>
      <c r="BR28" s="8">
        <f t="shared" si="47"/>
        <v>21261489.231430653</v>
      </c>
      <c r="BS28" s="8">
        <f t="shared" si="28"/>
        <v>177269503.69278589</v>
      </c>
      <c r="BT28" s="8">
        <f t="shared" si="48"/>
        <v>163846.65989845499</v>
      </c>
      <c r="BU28" s="8">
        <f t="shared" si="48"/>
        <v>748578.74826180201</v>
      </c>
      <c r="BV28" s="8">
        <f t="shared" si="48"/>
        <v>10093.507318639</v>
      </c>
      <c r="BW28" s="8">
        <f t="shared" si="48"/>
        <v>1031473.48763078</v>
      </c>
      <c r="BX28" s="8">
        <f t="shared" si="48"/>
        <v>3733.2150356610005</v>
      </c>
      <c r="BY28" s="8">
        <f t="shared" si="48"/>
        <v>429457.99632455804</v>
      </c>
      <c r="BZ28" s="8">
        <f t="shared" si="48"/>
        <v>325342.77699667902</v>
      </c>
      <c r="CA28" s="8">
        <f t="shared" si="29"/>
        <v>2712526.3914665743</v>
      </c>
      <c r="CB28" s="4" t="s">
        <v>795</v>
      </c>
      <c r="CC28" s="23">
        <v>0.89327599999999996</v>
      </c>
      <c r="CD28" s="24">
        <f t="shared" si="30"/>
        <v>1235.1079237759686</v>
      </c>
      <c r="CE28" s="24">
        <f t="shared" si="31"/>
        <v>9565293.3156829886</v>
      </c>
      <c r="CF28" s="24">
        <f t="shared" si="49"/>
        <v>43701329.623795584</v>
      </c>
      <c r="CG28" s="24">
        <f t="shared" si="49"/>
        <v>588652.43647162674</v>
      </c>
      <c r="CH28" s="24">
        <f t="shared" si="49"/>
        <v>60215093.097057424</v>
      </c>
      <c r="CI28" s="24">
        <f t="shared" si="49"/>
        <v>214044.20319037538</v>
      </c>
      <c r="CJ28" s="24">
        <f t="shared" si="49"/>
        <v>25073802.449783564</v>
      </c>
      <c r="CK28" s="24">
        <f t="shared" si="49"/>
        <v>18992378.054695446</v>
      </c>
      <c r="CL28" s="24">
        <f t="shared" si="32"/>
        <v>158350593.18067703</v>
      </c>
      <c r="CM28" s="24">
        <f t="shared" si="50"/>
        <v>146360.28896745227</v>
      </c>
      <c r="CN28" s="24">
        <f t="shared" si="50"/>
        <v>668687.42993230943</v>
      </c>
      <c r="CO28" s="24">
        <f t="shared" si="50"/>
        <v>9016.2878435645707</v>
      </c>
      <c r="CP28" s="24">
        <f t="shared" si="50"/>
        <v>921390.51113687258</v>
      </c>
      <c r="CQ28" s="24">
        <f t="shared" si="50"/>
        <v>3334.7913941951156</v>
      </c>
      <c r="CR28" s="24">
        <f t="shared" si="50"/>
        <v>383624.52112481592</v>
      </c>
      <c r="CS28" s="24">
        <f t="shared" si="50"/>
        <v>290620.89446448546</v>
      </c>
      <c r="CT28" s="24">
        <f t="shared" si="33"/>
        <v>2423034.724863695</v>
      </c>
      <c r="CU28" s="4" t="s">
        <v>463</v>
      </c>
      <c r="CV28" s="17" t="s">
        <v>411</v>
      </c>
      <c r="CW28" s="16" t="s">
        <v>412</v>
      </c>
      <c r="CX28" s="29">
        <f t="shared" si="11"/>
        <v>16.658586499959565</v>
      </c>
      <c r="CY28" s="29">
        <v>69.789400000000001</v>
      </c>
      <c r="CZ28" s="15">
        <f t="shared" si="34"/>
        <v>96495.865707318444</v>
      </c>
      <c r="DA28" s="15">
        <f t="shared" si="35"/>
        <v>747312231.97032773</v>
      </c>
      <c r="DB28" s="15">
        <f t="shared" si="36"/>
        <v>3414274617.9757652</v>
      </c>
      <c r="DC28" s="15">
        <f t="shared" si="37"/>
        <v>45989929.596107975</v>
      </c>
      <c r="DD28" s="15">
        <f t="shared" si="38"/>
        <v>4704453291.2423258</v>
      </c>
      <c r="DE28" s="15">
        <f t="shared" si="39"/>
        <v>16722733.527078288</v>
      </c>
      <c r="DF28" s="15">
        <f t="shared" si="40"/>
        <v>1958952920.137701</v>
      </c>
      <c r="DG28" s="15">
        <f t="shared" si="41"/>
        <v>1483826576.5680065</v>
      </c>
      <c r="DH28" s="15">
        <f t="shared" si="42"/>
        <v>12371532301.017313</v>
      </c>
      <c r="DI28" s="15">
        <f t="shared" si="13"/>
        <v>11434760.086317236</v>
      </c>
      <c r="DJ28" s="15">
        <f t="shared" si="14"/>
        <v>52242861.693942204</v>
      </c>
      <c r="DK28" s="15">
        <f t="shared" si="15"/>
        <v>704419.81966342463</v>
      </c>
      <c r="DL28" s="15">
        <f t="shared" si="16"/>
        <v>71985915.817659557</v>
      </c>
      <c r="DM28" s="15">
        <f t="shared" si="17"/>
        <v>260538.83740975981</v>
      </c>
      <c r="DN28" s="15">
        <f t="shared" si="18"/>
        <v>29971615.888693109</v>
      </c>
      <c r="DO28" s="15">
        <f t="shared" si="19"/>
        <v>22705477.20093203</v>
      </c>
      <c r="DP28" s="15">
        <f t="shared" si="43"/>
        <v>189305589.34461731</v>
      </c>
    </row>
    <row r="29" spans="1:120" x14ac:dyDescent="0.3">
      <c r="A29" t="s">
        <v>61</v>
      </c>
      <c r="B29" t="s">
        <v>30</v>
      </c>
      <c r="C29" t="s">
        <v>224</v>
      </c>
      <c r="D29">
        <v>2019</v>
      </c>
      <c r="E29" t="s">
        <v>2506</v>
      </c>
      <c r="F29" s="47" t="s">
        <v>360</v>
      </c>
      <c r="G29" s="47" t="s">
        <v>762</v>
      </c>
      <c r="H29" s="47" t="s">
        <v>1097</v>
      </c>
      <c r="I29" s="47" t="s">
        <v>1423</v>
      </c>
      <c r="J29" s="47" t="s">
        <v>1743</v>
      </c>
      <c r="K29" s="47" t="s">
        <v>2066</v>
      </c>
      <c r="L29" s="47" t="s">
        <v>2390</v>
      </c>
      <c r="M29" s="47" t="s">
        <v>194</v>
      </c>
      <c r="N29" s="47" t="s">
        <v>599</v>
      </c>
      <c r="O29" s="47" t="s">
        <v>934</v>
      </c>
      <c r="P29" s="47" t="s">
        <v>1260</v>
      </c>
      <c r="Q29" s="47" t="s">
        <v>1581</v>
      </c>
      <c r="R29" s="47" t="s">
        <v>1906</v>
      </c>
      <c r="S29" s="47" t="s">
        <v>2228</v>
      </c>
      <c r="T29" s="46" t="s">
        <v>464</v>
      </c>
      <c r="U29" s="35">
        <f t="shared" si="44"/>
        <v>27</v>
      </c>
      <c r="V29" s="6" t="s">
        <v>30</v>
      </c>
      <c r="W29" s="39">
        <f t="shared" si="20"/>
        <v>1915207.6677316295</v>
      </c>
      <c r="X29" s="39">
        <f t="shared" si="0"/>
        <v>1915207.6677316295</v>
      </c>
      <c r="Y29" s="40">
        <f t="shared" si="1"/>
        <v>61095647563.720734</v>
      </c>
      <c r="Z29" s="40">
        <f t="shared" si="2"/>
        <v>33970995523.374405</v>
      </c>
      <c r="AA29" s="54">
        <f t="shared" si="21"/>
        <v>30345474997.137794</v>
      </c>
      <c r="AB29" s="32">
        <f t="shared" si="3"/>
        <v>2997.3</v>
      </c>
      <c r="AC29" s="7">
        <f t="shared" si="3"/>
        <v>8147.5</v>
      </c>
      <c r="AD29" s="7">
        <f t="shared" si="3"/>
        <v>486.7</v>
      </c>
      <c r="AE29" s="7">
        <f t="shared" si="3"/>
        <v>8535.7999999999993</v>
      </c>
      <c r="AF29" s="7">
        <f t="shared" si="3"/>
        <v>183.3</v>
      </c>
      <c r="AG29" s="7">
        <f t="shared" si="3"/>
        <v>1836.5</v>
      </c>
      <c r="AH29" s="7">
        <f t="shared" si="3"/>
        <v>21229.5</v>
      </c>
      <c r="AI29" s="32">
        <f t="shared" si="22"/>
        <v>43416.6</v>
      </c>
      <c r="AJ29" s="7">
        <f t="shared" si="4"/>
        <v>156.5</v>
      </c>
      <c r="AK29" s="7">
        <f t="shared" si="4"/>
        <v>425.4</v>
      </c>
      <c r="AL29" s="7">
        <f t="shared" si="4"/>
        <v>25.4</v>
      </c>
      <c r="AM29" s="7">
        <f t="shared" si="4"/>
        <v>445.7</v>
      </c>
      <c r="AN29" s="7">
        <f t="shared" si="4"/>
        <v>9.6</v>
      </c>
      <c r="AO29" s="7">
        <f t="shared" si="4"/>
        <v>95.9</v>
      </c>
      <c r="AP29" s="7">
        <f t="shared" si="4"/>
        <v>1108.4000000000001</v>
      </c>
      <c r="AQ29" s="49">
        <f t="shared" si="23"/>
        <v>2266.9</v>
      </c>
      <c r="AR29" s="4" t="s">
        <v>462</v>
      </c>
      <c r="AS29" s="8">
        <v>31900.273058159994</v>
      </c>
      <c r="AT29" s="8">
        <f t="shared" si="24"/>
        <v>95614688.437222958</v>
      </c>
      <c r="AU29" s="8">
        <f t="shared" si="45"/>
        <v>259907474.74135855</v>
      </c>
      <c r="AV29" s="8">
        <f t="shared" si="45"/>
        <v>15525862.897406468</v>
      </c>
      <c r="AW29" s="8">
        <f t="shared" si="45"/>
        <v>272294350.76984203</v>
      </c>
      <c r="AX29" s="8">
        <f t="shared" si="45"/>
        <v>5847320.0515607269</v>
      </c>
      <c r="AY29" s="8">
        <f t="shared" si="45"/>
        <v>58584851.471310832</v>
      </c>
      <c r="AZ29" s="8">
        <f t="shared" si="45"/>
        <v>677226846.88820755</v>
      </c>
      <c r="BA29" s="8">
        <f t="shared" si="25"/>
        <v>1385001395.2569091</v>
      </c>
      <c r="BB29" s="8">
        <f t="shared" si="46"/>
        <v>4992392.7336020386</v>
      </c>
      <c r="BC29" s="8">
        <f t="shared" si="46"/>
        <v>13570376.15894126</v>
      </c>
      <c r="BD29" s="8">
        <f t="shared" si="46"/>
        <v>810266.93567726377</v>
      </c>
      <c r="BE29" s="8">
        <f t="shared" si="46"/>
        <v>14217951.702021908</v>
      </c>
      <c r="BF29" s="8">
        <f t="shared" si="46"/>
        <v>306242.62135833595</v>
      </c>
      <c r="BG29" s="8">
        <f t="shared" si="46"/>
        <v>3059236.1862775437</v>
      </c>
      <c r="BH29" s="8">
        <f t="shared" si="46"/>
        <v>35358262.657664537</v>
      </c>
      <c r="BI29" s="8">
        <f t="shared" si="26"/>
        <v>72314728.995542884</v>
      </c>
      <c r="BJ29" s="45" t="s">
        <v>794</v>
      </c>
      <c r="BK29" s="8">
        <v>17737.4997478</v>
      </c>
      <c r="BL29" s="8">
        <f t="shared" si="27"/>
        <v>53164607.994080946</v>
      </c>
      <c r="BM29" s="8">
        <f t="shared" si="47"/>
        <v>144516279.1952005</v>
      </c>
      <c r="BN29" s="8">
        <f t="shared" si="47"/>
        <v>8632841.1272542607</v>
      </c>
      <c r="BO29" s="8">
        <f t="shared" si="47"/>
        <v>151403750.34727123</v>
      </c>
      <c r="BP29" s="8">
        <f t="shared" si="47"/>
        <v>3251283.7037717402</v>
      </c>
      <c r="BQ29" s="8">
        <f t="shared" si="47"/>
        <v>32574918.286834702</v>
      </c>
      <c r="BR29" s="8">
        <f t="shared" si="47"/>
        <v>376558250.8959201</v>
      </c>
      <c r="BS29" s="8">
        <f t="shared" si="28"/>
        <v>770101931.5503335</v>
      </c>
      <c r="BT29" s="8">
        <f t="shared" si="48"/>
        <v>2775918.7105307002</v>
      </c>
      <c r="BU29" s="8">
        <f t="shared" si="48"/>
        <v>7545532.3927141195</v>
      </c>
      <c r="BV29" s="8">
        <f t="shared" si="48"/>
        <v>450532.49359411997</v>
      </c>
      <c r="BW29" s="8">
        <f t="shared" si="48"/>
        <v>7905603.6375944596</v>
      </c>
      <c r="BX29" s="8">
        <f t="shared" si="48"/>
        <v>170279.99757887999</v>
      </c>
      <c r="BY29" s="8">
        <f t="shared" si="48"/>
        <v>1701026.2258140203</v>
      </c>
      <c r="BZ29" s="8">
        <f t="shared" si="48"/>
        <v>19660244.720461521</v>
      </c>
      <c r="CA29" s="8">
        <f t="shared" si="29"/>
        <v>40209138.178287819</v>
      </c>
      <c r="CB29" s="4" t="s">
        <v>795</v>
      </c>
      <c r="CC29" s="23">
        <v>0.89327599999999996</v>
      </c>
      <c r="CD29" s="24">
        <f t="shared" si="30"/>
        <v>15844.482824715793</v>
      </c>
      <c r="CE29" s="24">
        <f t="shared" si="31"/>
        <v>47490668.370520651</v>
      </c>
      <c r="CF29" s="24">
        <f t="shared" si="49"/>
        <v>129092923.81437191</v>
      </c>
      <c r="CG29" s="24">
        <f t="shared" si="49"/>
        <v>7711509.7907891767</v>
      </c>
      <c r="CH29" s="24">
        <f t="shared" si="49"/>
        <v>135245336.49520904</v>
      </c>
      <c r="CI29" s="24">
        <f t="shared" si="49"/>
        <v>2904293.7017704048</v>
      </c>
      <c r="CJ29" s="24">
        <f t="shared" si="49"/>
        <v>29098392.707590554</v>
      </c>
      <c r="CK29" s="24">
        <f t="shared" si="49"/>
        <v>336370448.1273039</v>
      </c>
      <c r="CL29" s="24">
        <f t="shared" si="32"/>
        <v>687913573.00755572</v>
      </c>
      <c r="CM29" s="24">
        <f t="shared" si="50"/>
        <v>2479661.5620680214</v>
      </c>
      <c r="CN29" s="24">
        <f t="shared" si="50"/>
        <v>6740242.9936340973</v>
      </c>
      <c r="CO29" s="24">
        <f t="shared" si="50"/>
        <v>402449.86374778108</v>
      </c>
      <c r="CP29" s="24">
        <f t="shared" si="50"/>
        <v>7061885.9949758286</v>
      </c>
      <c r="CQ29" s="24">
        <f t="shared" si="50"/>
        <v>152107.03511727159</v>
      </c>
      <c r="CR29" s="24">
        <f t="shared" si="50"/>
        <v>1519485.9028902447</v>
      </c>
      <c r="CS29" s="24">
        <f t="shared" si="50"/>
        <v>17562024.762914985</v>
      </c>
      <c r="CT29" s="24">
        <f t="shared" si="33"/>
        <v>35917858.115348235</v>
      </c>
      <c r="CU29" s="4" t="s">
        <v>463</v>
      </c>
      <c r="CV29" s="16" t="s">
        <v>432</v>
      </c>
      <c r="CW29" s="16" t="s">
        <v>398</v>
      </c>
      <c r="CX29" s="29">
        <f t="shared" si="11"/>
        <v>0.49668800000013863</v>
      </c>
      <c r="CY29" s="29">
        <v>0.89327599999999996</v>
      </c>
      <c r="CZ29" s="15">
        <f t="shared" si="34"/>
        <v>15844.482824715793</v>
      </c>
      <c r="DA29" s="15">
        <f t="shared" si="35"/>
        <v>47490668.370520651</v>
      </c>
      <c r="DB29" s="15">
        <f t="shared" si="36"/>
        <v>129092923.81437193</v>
      </c>
      <c r="DC29" s="15">
        <f t="shared" si="37"/>
        <v>7711509.7907891767</v>
      </c>
      <c r="DD29" s="15">
        <f t="shared" si="38"/>
        <v>135245336.49520907</v>
      </c>
      <c r="DE29" s="15">
        <f t="shared" si="39"/>
        <v>2904293.7017704048</v>
      </c>
      <c r="DF29" s="15">
        <f t="shared" si="40"/>
        <v>29098392.707590554</v>
      </c>
      <c r="DG29" s="15">
        <f t="shared" si="41"/>
        <v>336370448.1273039</v>
      </c>
      <c r="DH29" s="15">
        <f t="shared" si="42"/>
        <v>687913573.00755572</v>
      </c>
      <c r="DI29" s="15">
        <f t="shared" si="13"/>
        <v>2479661.5620680214</v>
      </c>
      <c r="DJ29" s="15">
        <f t="shared" si="14"/>
        <v>6740242.9936340982</v>
      </c>
      <c r="DK29" s="15">
        <f t="shared" si="15"/>
        <v>402449.86374778114</v>
      </c>
      <c r="DL29" s="15">
        <f t="shared" si="16"/>
        <v>7061885.9949758286</v>
      </c>
      <c r="DM29" s="15">
        <f t="shared" si="17"/>
        <v>152107.03511727162</v>
      </c>
      <c r="DN29" s="15">
        <f t="shared" si="18"/>
        <v>1519485.9028902447</v>
      </c>
      <c r="DO29" s="15">
        <f t="shared" si="19"/>
        <v>17562024.762914985</v>
      </c>
      <c r="DP29" s="15">
        <f t="shared" si="43"/>
        <v>35917858.115348235</v>
      </c>
    </row>
    <row r="30" spans="1:120" x14ac:dyDescent="0.3">
      <c r="A30" t="s">
        <v>61</v>
      </c>
      <c r="B30" t="s">
        <v>31</v>
      </c>
      <c r="C30" t="s">
        <v>224</v>
      </c>
      <c r="D30">
        <v>2019</v>
      </c>
      <c r="E30" t="s">
        <v>2507</v>
      </c>
      <c r="F30" s="47" t="s">
        <v>361</v>
      </c>
      <c r="G30" s="47" t="s">
        <v>763</v>
      </c>
      <c r="H30" s="47" t="s">
        <v>1098</v>
      </c>
      <c r="I30" s="47" t="s">
        <v>1424</v>
      </c>
      <c r="J30" s="47" t="s">
        <v>1744</v>
      </c>
      <c r="K30" s="47" t="s">
        <v>2067</v>
      </c>
      <c r="L30" s="47" t="s">
        <v>2391</v>
      </c>
      <c r="M30" s="47" t="s">
        <v>195</v>
      </c>
      <c r="N30" s="47" t="s">
        <v>600</v>
      </c>
      <c r="O30" s="47" t="s">
        <v>935</v>
      </c>
      <c r="P30" s="47" t="s">
        <v>1261</v>
      </c>
      <c r="Q30" s="47" t="s">
        <v>1582</v>
      </c>
      <c r="R30" s="47" t="s">
        <v>1907</v>
      </c>
      <c r="S30" s="47" t="s">
        <v>2229</v>
      </c>
      <c r="T30" s="46" t="s">
        <v>464</v>
      </c>
      <c r="U30" s="35">
        <f t="shared" si="44"/>
        <v>28</v>
      </c>
      <c r="V30" s="6" t="s">
        <v>31</v>
      </c>
      <c r="W30" s="39">
        <f t="shared" si="20"/>
        <v>2794897.9591836734</v>
      </c>
      <c r="X30" s="39">
        <f t="shared" si="0"/>
        <v>2794897.9591836734</v>
      </c>
      <c r="Y30" s="40">
        <f t="shared" si="1"/>
        <v>111573334701.2012</v>
      </c>
      <c r="Z30" s="40">
        <f t="shared" si="2"/>
        <v>54652447527.306595</v>
      </c>
      <c r="AA30" s="54">
        <f t="shared" si="21"/>
        <v>48819719717.402321</v>
      </c>
      <c r="AB30" s="32">
        <f t="shared" si="3"/>
        <v>3560.7</v>
      </c>
      <c r="AC30" s="7">
        <f t="shared" si="3"/>
        <v>15275.4</v>
      </c>
      <c r="AD30" s="7">
        <f t="shared" si="3"/>
        <v>516.1</v>
      </c>
      <c r="AE30" s="7">
        <f t="shared" si="3"/>
        <v>12351.9</v>
      </c>
      <c r="AF30" s="7">
        <f t="shared" si="3"/>
        <v>227.6</v>
      </c>
      <c r="AG30" s="7">
        <f t="shared" si="3"/>
        <v>5489.3</v>
      </c>
      <c r="AH30" s="7">
        <f t="shared" si="3"/>
        <v>29561.1</v>
      </c>
      <c r="AI30" s="32">
        <f t="shared" si="22"/>
        <v>66982.100000000006</v>
      </c>
      <c r="AJ30" s="7">
        <f t="shared" si="4"/>
        <v>127.4</v>
      </c>
      <c r="AK30" s="7">
        <f t="shared" si="4"/>
        <v>546.70000000000005</v>
      </c>
      <c r="AL30" s="7">
        <f t="shared" si="4"/>
        <v>18.5</v>
      </c>
      <c r="AM30" s="7">
        <f t="shared" si="4"/>
        <v>442.1</v>
      </c>
      <c r="AN30" s="7">
        <f t="shared" si="4"/>
        <v>8.1</v>
      </c>
      <c r="AO30" s="7">
        <f t="shared" si="4"/>
        <v>196.5</v>
      </c>
      <c r="AP30" s="7">
        <f t="shared" si="4"/>
        <v>1057.9000000000001</v>
      </c>
      <c r="AQ30" s="49">
        <f t="shared" si="23"/>
        <v>2397.1999999999998</v>
      </c>
      <c r="AR30" s="4" t="s">
        <v>462</v>
      </c>
      <c r="AS30" s="8">
        <v>39920.360718209995</v>
      </c>
      <c r="AT30" s="8">
        <f t="shared" si="24"/>
        <v>142144428.40933031</v>
      </c>
      <c r="AU30" s="8">
        <f t="shared" si="45"/>
        <v>609799478.11494493</v>
      </c>
      <c r="AV30" s="8">
        <f t="shared" si="45"/>
        <v>20602898.16666818</v>
      </c>
      <c r="AW30" s="8">
        <f t="shared" si="45"/>
        <v>493092303.55525804</v>
      </c>
      <c r="AX30" s="8">
        <f t="shared" si="45"/>
        <v>9085874.0994645953</v>
      </c>
      <c r="AY30" s="8">
        <f t="shared" si="45"/>
        <v>219134836.09047014</v>
      </c>
      <c r="AZ30" s="8">
        <f t="shared" si="45"/>
        <v>1180089775.2270775</v>
      </c>
      <c r="BA30" s="8">
        <f t="shared" si="25"/>
        <v>2673949593.6632137</v>
      </c>
      <c r="BB30" s="8">
        <f t="shared" si="46"/>
        <v>5085853.9554999536</v>
      </c>
      <c r="BC30" s="8">
        <f t="shared" si="46"/>
        <v>21824461.204645406</v>
      </c>
      <c r="BD30" s="8">
        <f t="shared" si="46"/>
        <v>738526.67328688491</v>
      </c>
      <c r="BE30" s="8">
        <f t="shared" si="46"/>
        <v>17648791.47352064</v>
      </c>
      <c r="BF30" s="8">
        <f t="shared" si="46"/>
        <v>323354.92181750096</v>
      </c>
      <c r="BG30" s="8">
        <f t="shared" si="46"/>
        <v>7844350.8811282637</v>
      </c>
      <c r="BH30" s="8">
        <f t="shared" si="46"/>
        <v>42231749.603794359</v>
      </c>
      <c r="BI30" s="8">
        <f t="shared" si="26"/>
        <v>95697088.713693023</v>
      </c>
      <c r="BJ30" s="45" t="s">
        <v>794</v>
      </c>
      <c r="BK30" s="8">
        <v>19554.362386550005</v>
      </c>
      <c r="BL30" s="8">
        <f t="shared" si="27"/>
        <v>69627218.149788603</v>
      </c>
      <c r="BM30" s="8">
        <f t="shared" si="47"/>
        <v>298700707.19950593</v>
      </c>
      <c r="BN30" s="8">
        <f t="shared" si="47"/>
        <v>10092006.427698458</v>
      </c>
      <c r="BO30" s="8">
        <f t="shared" si="47"/>
        <v>241533528.762427</v>
      </c>
      <c r="BP30" s="8">
        <f t="shared" si="47"/>
        <v>4450572.8791787811</v>
      </c>
      <c r="BQ30" s="8">
        <f t="shared" si="47"/>
        <v>107339761.44848895</v>
      </c>
      <c r="BR30" s="8">
        <f t="shared" si="47"/>
        <v>578048461.94504333</v>
      </c>
      <c r="BS30" s="8">
        <f t="shared" si="28"/>
        <v>1309792256.8121309</v>
      </c>
      <c r="BT30" s="8">
        <f t="shared" si="48"/>
        <v>2491225.7680464708</v>
      </c>
      <c r="BU30" s="8">
        <f t="shared" si="48"/>
        <v>10690369.916726889</v>
      </c>
      <c r="BV30" s="8">
        <f t="shared" si="48"/>
        <v>361755.7041511751</v>
      </c>
      <c r="BW30" s="8">
        <f t="shared" si="48"/>
        <v>8644983.6110937577</v>
      </c>
      <c r="BX30" s="8">
        <f t="shared" si="48"/>
        <v>158390.33533105504</v>
      </c>
      <c r="BY30" s="8">
        <f t="shared" si="48"/>
        <v>3842432.2089570761</v>
      </c>
      <c r="BZ30" s="8">
        <f t="shared" si="48"/>
        <v>20686559.968731251</v>
      </c>
      <c r="CA30" s="8">
        <f t="shared" si="29"/>
        <v>46875717.513037674</v>
      </c>
      <c r="CB30" s="4" t="s">
        <v>795</v>
      </c>
      <c r="CC30" s="23">
        <v>0.89327599999999996</v>
      </c>
      <c r="CD30" s="24">
        <f t="shared" si="30"/>
        <v>17467.442615207841</v>
      </c>
      <c r="CE30" s="24">
        <f t="shared" si="31"/>
        <v>62196322.919970565</v>
      </c>
      <c r="CF30" s="24">
        <f t="shared" si="49"/>
        <v>266822172.92434585</v>
      </c>
      <c r="CG30" s="24">
        <f t="shared" si="49"/>
        <v>9014947.1337087676</v>
      </c>
      <c r="CH30" s="24">
        <f t="shared" si="49"/>
        <v>215756104.43878573</v>
      </c>
      <c r="CI30" s="24">
        <f t="shared" si="49"/>
        <v>3975589.9392213048</v>
      </c>
      <c r="CJ30" s="24">
        <f t="shared" si="49"/>
        <v>95884032.747660413</v>
      </c>
      <c r="CK30" s="24">
        <f t="shared" si="49"/>
        <v>516356817.89242047</v>
      </c>
      <c r="CL30" s="24">
        <f t="shared" si="32"/>
        <v>1170005987.9961131</v>
      </c>
      <c r="CM30" s="24">
        <f t="shared" si="50"/>
        <v>2225352.1891774791</v>
      </c>
      <c r="CN30" s="24">
        <f t="shared" si="50"/>
        <v>9549450.8777341284</v>
      </c>
      <c r="CO30" s="24">
        <f t="shared" si="50"/>
        <v>323147.68838134507</v>
      </c>
      <c r="CP30" s="24">
        <f t="shared" si="50"/>
        <v>7722356.3801833875</v>
      </c>
      <c r="CQ30" s="24">
        <f t="shared" si="50"/>
        <v>141486.28518318353</v>
      </c>
      <c r="CR30" s="24">
        <f t="shared" si="50"/>
        <v>3432352.4738883409</v>
      </c>
      <c r="CS30" s="24">
        <f t="shared" si="50"/>
        <v>18478807.542628374</v>
      </c>
      <c r="CT30" s="24">
        <f t="shared" si="33"/>
        <v>41872953.437176242</v>
      </c>
      <c r="CU30" s="4" t="s">
        <v>463</v>
      </c>
      <c r="CV30" s="16" t="s">
        <v>432</v>
      </c>
      <c r="CW30" s="16" t="s">
        <v>398</v>
      </c>
      <c r="CX30" s="29">
        <f t="shared" si="11"/>
        <v>0.43756899000005756</v>
      </c>
      <c r="CY30" s="29">
        <v>0.89329999999999998</v>
      </c>
      <c r="CZ30" s="15">
        <f t="shared" si="34"/>
        <v>17467.91191990512</v>
      </c>
      <c r="DA30" s="15">
        <f t="shared" si="35"/>
        <v>62197993.973206155</v>
      </c>
      <c r="DB30" s="15">
        <f t="shared" si="36"/>
        <v>266829341.74131867</v>
      </c>
      <c r="DC30" s="15">
        <f t="shared" si="37"/>
        <v>9015189.3418630324</v>
      </c>
      <c r="DD30" s="15">
        <f t="shared" si="38"/>
        <v>215761901.24347603</v>
      </c>
      <c r="DE30" s="15">
        <f t="shared" si="39"/>
        <v>3975696.7529704054</v>
      </c>
      <c r="DF30" s="15">
        <f t="shared" si="40"/>
        <v>95886608.901935175</v>
      </c>
      <c r="DG30" s="15">
        <f t="shared" si="41"/>
        <v>516370691.05550724</v>
      </c>
      <c r="DH30" s="15">
        <f t="shared" si="42"/>
        <v>1170037423.0102768</v>
      </c>
      <c r="DI30" s="15">
        <f t="shared" si="13"/>
        <v>2225411.9785959125</v>
      </c>
      <c r="DJ30" s="15">
        <f t="shared" si="14"/>
        <v>9549707.4466121309</v>
      </c>
      <c r="DK30" s="15">
        <f t="shared" si="15"/>
        <v>323156.37051824474</v>
      </c>
      <c r="DL30" s="15">
        <f t="shared" si="16"/>
        <v>7722563.8597900541</v>
      </c>
      <c r="DM30" s="15">
        <f t="shared" si="17"/>
        <v>141490.08655123148</v>
      </c>
      <c r="DN30" s="15">
        <f t="shared" si="18"/>
        <v>3432444.6922613559</v>
      </c>
      <c r="DO30" s="15">
        <f t="shared" si="19"/>
        <v>18479304.020067628</v>
      </c>
      <c r="DP30" s="15">
        <f t="shared" si="43"/>
        <v>41874078.454396561</v>
      </c>
    </row>
    <row r="31" spans="1:120" x14ac:dyDescent="0.3">
      <c r="A31" t="s">
        <v>61</v>
      </c>
      <c r="B31" t="s">
        <v>48</v>
      </c>
      <c r="C31" t="s">
        <v>224</v>
      </c>
      <c r="D31">
        <v>2019</v>
      </c>
      <c r="E31" t="s">
        <v>2508</v>
      </c>
      <c r="F31" s="47" t="s">
        <v>378</v>
      </c>
      <c r="G31" s="47" t="s">
        <v>780</v>
      </c>
      <c r="H31" s="47" t="s">
        <v>1115</v>
      </c>
      <c r="I31" s="47" t="s">
        <v>1441</v>
      </c>
      <c r="J31" s="47" t="s">
        <v>1761</v>
      </c>
      <c r="K31" s="47" t="s">
        <v>2084</v>
      </c>
      <c r="L31" s="47" t="s">
        <v>2408</v>
      </c>
      <c r="M31" s="47" t="s">
        <v>212</v>
      </c>
      <c r="N31" s="47" t="s">
        <v>617</v>
      </c>
      <c r="O31" s="47" t="s">
        <v>953</v>
      </c>
      <c r="P31" s="47" t="s">
        <v>1278</v>
      </c>
      <c r="Q31" s="47" t="s">
        <v>1599</v>
      </c>
      <c r="R31" s="47" t="s">
        <v>1924</v>
      </c>
      <c r="S31" s="47" t="s">
        <v>2246</v>
      </c>
      <c r="T31" s="46" t="s">
        <v>464</v>
      </c>
      <c r="U31" s="35">
        <f t="shared" si="44"/>
        <v>29</v>
      </c>
      <c r="V31" s="6" t="s">
        <v>48</v>
      </c>
      <c r="W31" s="39">
        <f t="shared" si="20"/>
        <v>618634.14634146343</v>
      </c>
      <c r="X31" s="39">
        <f t="shared" si="0"/>
        <v>618634.14634146343</v>
      </c>
      <c r="Y31" s="40">
        <f t="shared" si="1"/>
        <v>77829532966.944077</v>
      </c>
      <c r="Z31" s="40">
        <f t="shared" si="2"/>
        <v>71653972171.110367</v>
      </c>
      <c r="AA31" s="54">
        <f t="shared" si="21"/>
        <v>64006773645.120781</v>
      </c>
      <c r="AB31" s="32">
        <f t="shared" si="3"/>
        <v>1902.3</v>
      </c>
      <c r="AC31" s="7">
        <f t="shared" si="3"/>
        <v>4636.6000000000004</v>
      </c>
      <c r="AD31" s="7">
        <f t="shared" si="3"/>
        <v>267.10000000000002</v>
      </c>
      <c r="AE31" s="7">
        <f t="shared" si="3"/>
        <v>1621.8</v>
      </c>
      <c r="AF31" s="7">
        <f t="shared" si="3"/>
        <v>174</v>
      </c>
      <c r="AG31" s="7">
        <f t="shared" si="3"/>
        <v>44.6</v>
      </c>
      <c r="AH31" s="7">
        <f t="shared" si="3"/>
        <v>6212.8</v>
      </c>
      <c r="AI31" s="32">
        <f t="shared" si="22"/>
        <v>14859.2</v>
      </c>
      <c r="AJ31" s="7">
        <f t="shared" si="4"/>
        <v>307.5</v>
      </c>
      <c r="AK31" s="7">
        <f t="shared" si="4"/>
        <v>749.6</v>
      </c>
      <c r="AL31" s="7">
        <f t="shared" si="4"/>
        <v>43.2</v>
      </c>
      <c r="AM31" s="7">
        <f t="shared" si="4"/>
        <v>262.2</v>
      </c>
      <c r="AN31" s="7">
        <f t="shared" si="4"/>
        <v>28.1</v>
      </c>
      <c r="AO31" s="7">
        <f t="shared" si="4"/>
        <v>7.2</v>
      </c>
      <c r="AP31" s="7">
        <f t="shared" si="4"/>
        <v>1004.4</v>
      </c>
      <c r="AQ31" s="49">
        <f t="shared" si="23"/>
        <v>2402.1999999999998</v>
      </c>
      <c r="AR31" s="4" t="s">
        <v>462</v>
      </c>
      <c r="AS31" s="8">
        <v>125808.65997653001</v>
      </c>
      <c r="AT31" s="8">
        <f t="shared" si="24"/>
        <v>239325813.87335303</v>
      </c>
      <c r="AU31" s="8">
        <f t="shared" si="45"/>
        <v>583324432.84717906</v>
      </c>
      <c r="AV31" s="8">
        <f t="shared" si="45"/>
        <v>33603493.079731166</v>
      </c>
      <c r="AW31" s="8">
        <f t="shared" si="45"/>
        <v>204036484.74993634</v>
      </c>
      <c r="AX31" s="8">
        <f t="shared" si="45"/>
        <v>21890706.835916221</v>
      </c>
      <c r="AY31" s="8">
        <f t="shared" si="45"/>
        <v>5611066.2349532386</v>
      </c>
      <c r="AZ31" s="8">
        <f t="shared" si="45"/>
        <v>781624042.70218563</v>
      </c>
      <c r="BA31" s="8">
        <f t="shared" si="25"/>
        <v>1869416040.3232546</v>
      </c>
      <c r="BB31" s="8">
        <f t="shared" si="46"/>
        <v>38686162.942782976</v>
      </c>
      <c r="BC31" s="8">
        <f t="shared" si="46"/>
        <v>94306171.518406898</v>
      </c>
      <c r="BD31" s="8">
        <f t="shared" si="46"/>
        <v>5434934.1109860968</v>
      </c>
      <c r="BE31" s="8">
        <f t="shared" si="46"/>
        <v>32987030.645846166</v>
      </c>
      <c r="BF31" s="8">
        <f t="shared" si="46"/>
        <v>3535223.3453404931</v>
      </c>
      <c r="BG31" s="8">
        <f t="shared" si="46"/>
        <v>905822.35183101601</v>
      </c>
      <c r="BH31" s="8">
        <f t="shared" si="46"/>
        <v>126362218.08042674</v>
      </c>
      <c r="BI31" s="8">
        <f t="shared" si="26"/>
        <v>302217562.99562037</v>
      </c>
      <c r="BJ31" s="45" t="s">
        <v>794</v>
      </c>
      <c r="BK31" s="8">
        <v>115826.08654059</v>
      </c>
      <c r="BL31" s="8">
        <f t="shared" si="27"/>
        <v>220335964.42616436</v>
      </c>
      <c r="BM31" s="8">
        <f t="shared" si="47"/>
        <v>537039232.85409963</v>
      </c>
      <c r="BN31" s="8">
        <f t="shared" si="47"/>
        <v>30937147.714991592</v>
      </c>
      <c r="BO31" s="8">
        <f t="shared" si="47"/>
        <v>187846747.15152887</v>
      </c>
      <c r="BP31" s="8">
        <f t="shared" si="47"/>
        <v>20153739.058062658</v>
      </c>
      <c r="BQ31" s="8">
        <f t="shared" si="47"/>
        <v>5165843.4597103139</v>
      </c>
      <c r="BR31" s="8">
        <f t="shared" si="47"/>
        <v>719604310.45937753</v>
      </c>
      <c r="BS31" s="8">
        <f t="shared" si="28"/>
        <v>1721082985.123935</v>
      </c>
      <c r="BT31" s="8">
        <f t="shared" si="48"/>
        <v>35616521.611231424</v>
      </c>
      <c r="BU31" s="8">
        <f t="shared" si="48"/>
        <v>86823234.470826268</v>
      </c>
      <c r="BV31" s="8">
        <f t="shared" si="48"/>
        <v>5003686.9385534879</v>
      </c>
      <c r="BW31" s="8">
        <f t="shared" si="48"/>
        <v>30369599.890942696</v>
      </c>
      <c r="BX31" s="8">
        <f t="shared" si="48"/>
        <v>3254713.0317905792</v>
      </c>
      <c r="BY31" s="8">
        <f t="shared" si="48"/>
        <v>833947.82309224794</v>
      </c>
      <c r="BZ31" s="8">
        <f t="shared" si="48"/>
        <v>116335721.32136859</v>
      </c>
      <c r="CA31" s="8">
        <f t="shared" si="29"/>
        <v>278237425.08780527</v>
      </c>
      <c r="CB31" s="4" t="s">
        <v>795</v>
      </c>
      <c r="CC31" s="23">
        <v>0.89327599999999996</v>
      </c>
      <c r="CD31" s="24">
        <f t="shared" si="30"/>
        <v>103464.66328063207</v>
      </c>
      <c r="CE31" s="24">
        <f t="shared" si="31"/>
        <v>196820828.95874637</v>
      </c>
      <c r="CF31" s="24">
        <f t="shared" si="49"/>
        <v>479724257.76697868</v>
      </c>
      <c r="CG31" s="24">
        <f t="shared" si="49"/>
        <v>27635411.562256828</v>
      </c>
      <c r="CH31" s="24">
        <f t="shared" si="49"/>
        <v>167798990.9085291</v>
      </c>
      <c r="CI31" s="24">
        <f t="shared" si="49"/>
        <v>18002851.410829976</v>
      </c>
      <c r="CJ31" s="24">
        <f t="shared" si="49"/>
        <v>4614523.9823161904</v>
      </c>
      <c r="CK31" s="24">
        <f t="shared" si="49"/>
        <v>642805260.02991092</v>
      </c>
      <c r="CL31" s="24">
        <f t="shared" si="32"/>
        <v>1537402124.6195681</v>
      </c>
      <c r="CM31" s="24">
        <f t="shared" si="50"/>
        <v>31815383.958794359</v>
      </c>
      <c r="CN31" s="24">
        <f t="shared" si="50"/>
        <v>77557111.595161796</v>
      </c>
      <c r="CO31" s="24">
        <f t="shared" si="50"/>
        <v>4469673.4537233049</v>
      </c>
      <c r="CP31" s="24">
        <f t="shared" si="50"/>
        <v>27128434.712181728</v>
      </c>
      <c r="CQ31" s="24">
        <f t="shared" si="50"/>
        <v>2907357.0381857613</v>
      </c>
      <c r="CR31" s="24">
        <f t="shared" si="50"/>
        <v>744945.5756205509</v>
      </c>
      <c r="CS31" s="24">
        <f t="shared" si="50"/>
        <v>103919907.79906684</v>
      </c>
      <c r="CT31" s="24">
        <f t="shared" si="33"/>
        <v>248542814.13273436</v>
      </c>
      <c r="CU31" s="4" t="s">
        <v>463</v>
      </c>
      <c r="CV31" s="16" t="s">
        <v>432</v>
      </c>
      <c r="CW31" s="16" t="s">
        <v>398</v>
      </c>
      <c r="CX31" s="29">
        <f t="shared" si="11"/>
        <v>0.82239699000000255</v>
      </c>
      <c r="CY31" s="29">
        <v>0.89327599999999996</v>
      </c>
      <c r="CZ31" s="15">
        <f t="shared" si="34"/>
        <v>103464.66328063207</v>
      </c>
      <c r="DA31" s="15">
        <f t="shared" si="35"/>
        <v>196820828.95874637</v>
      </c>
      <c r="DB31" s="15">
        <f t="shared" si="36"/>
        <v>479724257.76697868</v>
      </c>
      <c r="DC31" s="15">
        <f t="shared" si="37"/>
        <v>27635411.562256828</v>
      </c>
      <c r="DD31" s="15">
        <f t="shared" si="38"/>
        <v>167798990.90852907</v>
      </c>
      <c r="DE31" s="15">
        <f t="shared" si="39"/>
        <v>18002851.41082998</v>
      </c>
      <c r="DF31" s="15">
        <f t="shared" si="40"/>
        <v>4614523.9823161904</v>
      </c>
      <c r="DG31" s="15">
        <f t="shared" si="41"/>
        <v>642805260.02991092</v>
      </c>
      <c r="DH31" s="15">
        <f t="shared" si="42"/>
        <v>1537402124.6195679</v>
      </c>
      <c r="DI31" s="15">
        <f t="shared" si="13"/>
        <v>31815383.958794363</v>
      </c>
      <c r="DJ31" s="15">
        <f t="shared" si="14"/>
        <v>77557111.595161796</v>
      </c>
      <c r="DK31" s="15">
        <f t="shared" si="15"/>
        <v>4469673.4537233058</v>
      </c>
      <c r="DL31" s="15">
        <f t="shared" si="16"/>
        <v>27128434.712181728</v>
      </c>
      <c r="DM31" s="15">
        <f t="shared" si="17"/>
        <v>2907357.0381857613</v>
      </c>
      <c r="DN31" s="15">
        <f t="shared" si="18"/>
        <v>744945.5756205509</v>
      </c>
      <c r="DO31" s="15">
        <f t="shared" si="19"/>
        <v>103919907.79906686</v>
      </c>
      <c r="DP31" s="15">
        <f t="shared" si="43"/>
        <v>248542814.13273436</v>
      </c>
    </row>
    <row r="32" spans="1:120" x14ac:dyDescent="0.3">
      <c r="A32" t="s">
        <v>61</v>
      </c>
      <c r="B32" t="s">
        <v>21</v>
      </c>
      <c r="C32" t="s">
        <v>224</v>
      </c>
      <c r="D32">
        <v>2019</v>
      </c>
      <c r="E32" t="s">
        <v>2509</v>
      </c>
      <c r="F32" s="47" t="s">
        <v>351</v>
      </c>
      <c r="G32" s="47" t="s">
        <v>753</v>
      </c>
      <c r="H32" s="47" t="s">
        <v>1088</v>
      </c>
      <c r="I32" s="47" t="s">
        <v>1414</v>
      </c>
      <c r="J32" s="47" t="s">
        <v>1734</v>
      </c>
      <c r="K32" s="47" t="s">
        <v>2057</v>
      </c>
      <c r="L32" s="47" t="s">
        <v>2381</v>
      </c>
      <c r="M32" s="47" t="s">
        <v>185</v>
      </c>
      <c r="N32" s="47" t="s">
        <v>590</v>
      </c>
      <c r="O32" s="47" t="s">
        <v>925</v>
      </c>
      <c r="P32" s="47" t="s">
        <v>1251</v>
      </c>
      <c r="Q32" s="47" t="s">
        <v>1572</v>
      </c>
      <c r="R32" s="47" t="s">
        <v>1897</v>
      </c>
      <c r="S32" s="47" t="s">
        <v>2219</v>
      </c>
      <c r="T32" s="46" t="s">
        <v>464</v>
      </c>
      <c r="U32" s="35">
        <f>U31+1</f>
        <v>30</v>
      </c>
      <c r="V32" s="6" t="s">
        <v>392</v>
      </c>
      <c r="W32" s="39">
        <f t="shared" si="20"/>
        <v>2152843.6911487761</v>
      </c>
      <c r="X32" s="39">
        <f t="shared" si="0"/>
        <v>2152843.6911487761</v>
      </c>
      <c r="Y32" s="40">
        <f t="shared" si="1"/>
        <v>38983241806.300491</v>
      </c>
      <c r="Z32" s="40">
        <f t="shared" si="2"/>
        <v>12965768009.063122</v>
      </c>
      <c r="AA32" s="54">
        <f t="shared" si="21"/>
        <v>11582009384.063869</v>
      </c>
      <c r="AB32" s="32">
        <f t="shared" si="3"/>
        <v>5715.8</v>
      </c>
      <c r="AC32" s="7">
        <f t="shared" si="3"/>
        <v>13682.1</v>
      </c>
      <c r="AD32" s="7">
        <f t="shared" si="3"/>
        <v>324.89999999999998</v>
      </c>
      <c r="AE32" s="7">
        <f t="shared" si="3"/>
        <v>4398.8999999999996</v>
      </c>
      <c r="AF32" s="7">
        <f t="shared" si="3"/>
        <v>52.1</v>
      </c>
      <c r="AG32" s="7">
        <f t="shared" si="3"/>
        <v>1124</v>
      </c>
      <c r="AH32" s="7">
        <f t="shared" si="3"/>
        <v>33072.300000000003</v>
      </c>
      <c r="AI32" s="32">
        <f t="shared" si="22"/>
        <v>58370.100000000006</v>
      </c>
      <c r="AJ32" s="7">
        <f t="shared" si="4"/>
        <v>265.5</v>
      </c>
      <c r="AK32" s="7">
        <f t="shared" si="4"/>
        <v>635.6</v>
      </c>
      <c r="AL32" s="7">
        <f t="shared" si="4"/>
        <v>15.1</v>
      </c>
      <c r="AM32" s="7">
        <f t="shared" si="4"/>
        <v>204.3</v>
      </c>
      <c r="AN32" s="7">
        <f t="shared" si="4"/>
        <v>2.4</v>
      </c>
      <c r="AO32" s="7">
        <f t="shared" si="4"/>
        <v>52.2</v>
      </c>
      <c r="AP32" s="7">
        <f t="shared" si="4"/>
        <v>1536.3</v>
      </c>
      <c r="AQ32" s="49">
        <f t="shared" si="23"/>
        <v>2711.4</v>
      </c>
      <c r="AR32" s="4" t="s">
        <v>462</v>
      </c>
      <c r="AS32" s="8">
        <v>18107.79015986</v>
      </c>
      <c r="AT32" s="8">
        <f t="shared" si="24"/>
        <v>103500506.99572779</v>
      </c>
      <c r="AU32" s="8">
        <f t="shared" si="45"/>
        <v>247752595.74622053</v>
      </c>
      <c r="AV32" s="8">
        <f t="shared" si="45"/>
        <v>5883221.0229385132</v>
      </c>
      <c r="AW32" s="8">
        <f t="shared" si="45"/>
        <v>79654358.134208143</v>
      </c>
      <c r="AX32" s="8">
        <f t="shared" si="45"/>
        <v>943415.86732870608</v>
      </c>
      <c r="AY32" s="8">
        <f t="shared" si="45"/>
        <v>20353156.139682639</v>
      </c>
      <c r="AZ32" s="8">
        <f t="shared" si="45"/>
        <v>598866268.50393796</v>
      </c>
      <c r="BA32" s="8">
        <f t="shared" si="25"/>
        <v>1056953522.4100442</v>
      </c>
      <c r="BB32" s="8">
        <f t="shared" si="46"/>
        <v>4807618.2874428304</v>
      </c>
      <c r="BC32" s="8">
        <f t="shared" si="46"/>
        <v>11509311.425607016</v>
      </c>
      <c r="BD32" s="8">
        <f t="shared" si="46"/>
        <v>273427.63141388597</v>
      </c>
      <c r="BE32" s="8">
        <f t="shared" si="46"/>
        <v>3699421.5296593984</v>
      </c>
      <c r="BF32" s="8">
        <f t="shared" si="46"/>
        <v>43458.696383663999</v>
      </c>
      <c r="BG32" s="8">
        <f t="shared" si="46"/>
        <v>945226.6463446921</v>
      </c>
      <c r="BH32" s="8">
        <f t="shared" si="46"/>
        <v>27818998.022592917</v>
      </c>
      <c r="BI32" s="8">
        <f t="shared" si="26"/>
        <v>49097462.239444405</v>
      </c>
      <c r="BJ32" s="45" t="s">
        <v>794</v>
      </c>
      <c r="BK32" s="8">
        <v>6022.6239658599998</v>
      </c>
      <c r="BL32" s="8">
        <f t="shared" si="27"/>
        <v>34424114.064062588</v>
      </c>
      <c r="BM32" s="8">
        <f t="shared" si="47"/>
        <v>82402143.363293111</v>
      </c>
      <c r="BN32" s="8">
        <f t="shared" si="47"/>
        <v>1956750.5265079138</v>
      </c>
      <c r="BO32" s="8">
        <f t="shared" si="47"/>
        <v>26492920.563421551</v>
      </c>
      <c r="BP32" s="8">
        <f t="shared" si="47"/>
        <v>313778.708621306</v>
      </c>
      <c r="BQ32" s="8">
        <f t="shared" si="47"/>
        <v>6769429.3376266398</v>
      </c>
      <c r="BR32" s="8">
        <f t="shared" si="47"/>
        <v>199182026.58611169</v>
      </c>
      <c r="BS32" s="8">
        <f t="shared" si="28"/>
        <v>351541163.14964479</v>
      </c>
      <c r="BT32" s="8">
        <f t="shared" si="48"/>
        <v>1599006.66293583</v>
      </c>
      <c r="BU32" s="8">
        <f t="shared" si="48"/>
        <v>3827979.7927006162</v>
      </c>
      <c r="BV32" s="8">
        <f t="shared" si="48"/>
        <v>90941.621884485998</v>
      </c>
      <c r="BW32" s="8">
        <f t="shared" si="48"/>
        <v>1230422.0762251981</v>
      </c>
      <c r="BX32" s="8">
        <f t="shared" si="48"/>
        <v>14454.297518063999</v>
      </c>
      <c r="BY32" s="8">
        <f t="shared" si="48"/>
        <v>314380.97101789201</v>
      </c>
      <c r="BZ32" s="8">
        <f t="shared" si="48"/>
        <v>9252557.1987507176</v>
      </c>
      <c r="CA32" s="8">
        <f t="shared" si="29"/>
        <v>16329742.621032804</v>
      </c>
      <c r="CB32" s="4" t="s">
        <v>795</v>
      </c>
      <c r="CC32" s="23">
        <v>0.89327599999999996</v>
      </c>
      <c r="CD32" s="24">
        <f t="shared" si="30"/>
        <v>5379.865445727557</v>
      </c>
      <c r="CE32" s="24">
        <f t="shared" si="31"/>
        <v>30750234.914689571</v>
      </c>
      <c r="CF32" s="24">
        <f t="shared" si="49"/>
        <v>73607857.014989018</v>
      </c>
      <c r="CG32" s="24">
        <f t="shared" si="49"/>
        <v>1747918.2833168833</v>
      </c>
      <c r="CH32" s="24">
        <f t="shared" si="49"/>
        <v>23665490.109210949</v>
      </c>
      <c r="CI32" s="24">
        <f t="shared" si="49"/>
        <v>280290.98972240573</v>
      </c>
      <c r="CJ32" s="24">
        <f t="shared" si="49"/>
        <v>6046968.7609977741</v>
      </c>
      <c r="CK32" s="24">
        <f t="shared" si="49"/>
        <v>177924523.98073551</v>
      </c>
      <c r="CL32" s="24">
        <f t="shared" si="32"/>
        <v>314023284.05366212</v>
      </c>
      <c r="CM32" s="24">
        <f t="shared" si="50"/>
        <v>1428354.2758406664</v>
      </c>
      <c r="CN32" s="24">
        <f t="shared" si="50"/>
        <v>3419442.4773044353</v>
      </c>
      <c r="CO32" s="24">
        <f t="shared" si="50"/>
        <v>81235.968230486105</v>
      </c>
      <c r="CP32" s="24">
        <f t="shared" si="50"/>
        <v>1099106.51056214</v>
      </c>
      <c r="CQ32" s="24">
        <f t="shared" si="50"/>
        <v>12911.677069746136</v>
      </c>
      <c r="CR32" s="24">
        <f t="shared" si="50"/>
        <v>280828.97626697848</v>
      </c>
      <c r="CS32" s="24">
        <f t="shared" si="50"/>
        <v>8265087.2842712458</v>
      </c>
      <c r="CT32" s="24">
        <f t="shared" si="33"/>
        <v>14586967.169545697</v>
      </c>
      <c r="CU32" s="4" t="s">
        <v>463</v>
      </c>
      <c r="CV32" s="17" t="s">
        <v>431</v>
      </c>
      <c r="CW32" s="16" t="s">
        <v>402</v>
      </c>
      <c r="CX32" s="29">
        <f t="shared" si="11"/>
        <v>18.274126049999872</v>
      </c>
      <c r="CY32" s="29">
        <v>54.943500000000007</v>
      </c>
      <c r="CZ32" s="15">
        <f t="shared" si="34"/>
        <v>330904.03986822895</v>
      </c>
      <c r="DA32" s="15">
        <f t="shared" si="35"/>
        <v>1891381311.0788231</v>
      </c>
      <c r="DB32" s="15">
        <f t="shared" si="36"/>
        <v>4527462163.8810959</v>
      </c>
      <c r="DC32" s="15">
        <f t="shared" si="37"/>
        <v>107510722.55318758</v>
      </c>
      <c r="DD32" s="15">
        <f t="shared" si="38"/>
        <v>1455613780.9763522</v>
      </c>
      <c r="DE32" s="15">
        <f t="shared" si="39"/>
        <v>17240100.477134731</v>
      </c>
      <c r="DF32" s="15">
        <f t="shared" si="40"/>
        <v>371936140.81188935</v>
      </c>
      <c r="DG32" s="15">
        <f t="shared" si="41"/>
        <v>10943757677.73403</v>
      </c>
      <c r="DH32" s="15">
        <f t="shared" si="42"/>
        <v>19314901897.512512</v>
      </c>
      <c r="DI32" s="15">
        <f t="shared" si="13"/>
        <v>87855022.58501479</v>
      </c>
      <c r="DJ32" s="15">
        <f t="shared" si="14"/>
        <v>210322607.74024633</v>
      </c>
      <c r="DK32" s="15">
        <f t="shared" si="15"/>
        <v>4996651.002010257</v>
      </c>
      <c r="DL32" s="15">
        <f t="shared" si="16"/>
        <v>67603695.345079184</v>
      </c>
      <c r="DM32" s="15">
        <f t="shared" si="17"/>
        <v>794169.69568374951</v>
      </c>
      <c r="DN32" s="15">
        <f t="shared" si="18"/>
        <v>17273190.881121553</v>
      </c>
      <c r="DO32" s="15">
        <f t="shared" si="19"/>
        <v>508367876.44956011</v>
      </c>
      <c r="DP32" s="15">
        <f t="shared" si="43"/>
        <v>897213213.69871604</v>
      </c>
    </row>
    <row r="33" spans="1:142" x14ac:dyDescent="0.3">
      <c r="A33" t="s">
        <v>61</v>
      </c>
      <c r="B33" t="s">
        <v>49</v>
      </c>
      <c r="C33" t="s">
        <v>224</v>
      </c>
      <c r="D33">
        <v>2019</v>
      </c>
      <c r="E33" t="s">
        <v>2510</v>
      </c>
      <c r="F33" s="47" t="s">
        <v>379</v>
      </c>
      <c r="G33" s="47" t="s">
        <v>781</v>
      </c>
      <c r="H33" s="47" t="s">
        <v>1116</v>
      </c>
      <c r="I33" s="47" t="s">
        <v>1442</v>
      </c>
      <c r="J33" s="47" t="s">
        <v>1762</v>
      </c>
      <c r="K33" s="47" t="s">
        <v>2085</v>
      </c>
      <c r="L33" s="47" t="s">
        <v>2409</v>
      </c>
      <c r="M33" s="47" t="s">
        <v>213</v>
      </c>
      <c r="N33" s="47" t="s">
        <v>618</v>
      </c>
      <c r="O33" s="47" t="s">
        <v>954</v>
      </c>
      <c r="P33" s="47" t="s">
        <v>1279</v>
      </c>
      <c r="Q33" s="47" t="s">
        <v>1600</v>
      </c>
      <c r="R33" s="47" t="s">
        <v>1925</v>
      </c>
      <c r="S33" s="47" t="s">
        <v>2247</v>
      </c>
      <c r="T33" s="46" t="s">
        <v>464</v>
      </c>
      <c r="U33" s="35">
        <f t="shared" si="44"/>
        <v>31</v>
      </c>
      <c r="V33" s="6" t="s">
        <v>49</v>
      </c>
      <c r="W33" s="39">
        <f t="shared" si="20"/>
        <v>439260.40061633289</v>
      </c>
      <c r="X33" s="39">
        <f t="shared" si="0"/>
        <v>439260.40061633289</v>
      </c>
      <c r="Y33" s="40">
        <f t="shared" si="1"/>
        <v>21601497603.200245</v>
      </c>
      <c r="Z33" s="40">
        <f t="shared" si="2"/>
        <v>13539178608.530016</v>
      </c>
      <c r="AA33" s="54">
        <f>W33*CD33</f>
        <v>12094223310.713259</v>
      </c>
      <c r="AB33" s="32">
        <f t="shared" si="3"/>
        <v>1425.4</v>
      </c>
      <c r="AC33" s="7">
        <f t="shared" si="3"/>
        <v>2904</v>
      </c>
      <c r="AD33" s="7">
        <f t="shared" si="3"/>
        <v>520.5</v>
      </c>
      <c r="AE33" s="7">
        <f t="shared" si="3"/>
        <v>2317</v>
      </c>
      <c r="AF33" s="7">
        <f t="shared" si="3"/>
        <v>171.2</v>
      </c>
      <c r="AG33" s="7">
        <f t="shared" si="3"/>
        <v>32.5</v>
      </c>
      <c r="AH33" s="7">
        <f t="shared" si="3"/>
        <v>3978.7</v>
      </c>
      <c r="AI33" s="32">
        <f t="shared" si="22"/>
        <v>11349.3</v>
      </c>
      <c r="AJ33" s="7">
        <f t="shared" si="4"/>
        <v>324.5</v>
      </c>
      <c r="AK33" s="7">
        <f t="shared" si="4"/>
        <v>661.2</v>
      </c>
      <c r="AL33" s="7">
        <f t="shared" si="4"/>
        <v>118.5</v>
      </c>
      <c r="AM33" s="7">
        <f t="shared" si="4"/>
        <v>527.5</v>
      </c>
      <c r="AN33" s="7">
        <f t="shared" si="4"/>
        <v>39</v>
      </c>
      <c r="AO33" s="7">
        <f t="shared" si="4"/>
        <v>7.4</v>
      </c>
      <c r="AP33" s="7">
        <f t="shared" si="4"/>
        <v>905.9</v>
      </c>
      <c r="AQ33" s="49">
        <f t="shared" si="23"/>
        <v>2584</v>
      </c>
      <c r="AR33" s="4" t="s">
        <v>462</v>
      </c>
      <c r="AS33" s="8">
        <v>49176.974689479997</v>
      </c>
      <c r="AT33" s="8">
        <f t="shared" si="24"/>
        <v>70096859.722384796</v>
      </c>
      <c r="AU33" s="8">
        <f t="shared" si="45"/>
        <v>142809934.49824992</v>
      </c>
      <c r="AV33" s="8">
        <f t="shared" si="45"/>
        <v>25596615.32587434</v>
      </c>
      <c r="AW33" s="8">
        <f t="shared" si="45"/>
        <v>113943050.35552515</v>
      </c>
      <c r="AX33" s="8">
        <f t="shared" si="45"/>
        <v>8419098.0668389741</v>
      </c>
      <c r="AY33" s="8">
        <f t="shared" si="45"/>
        <v>1598251.6774080999</v>
      </c>
      <c r="AZ33" s="8">
        <f t="shared" si="45"/>
        <v>195660429.19703406</v>
      </c>
      <c r="BA33" s="8">
        <f t="shared" si="25"/>
        <v>558124238.84331536</v>
      </c>
      <c r="BB33" s="8">
        <f t="shared" si="46"/>
        <v>15957928.286736259</v>
      </c>
      <c r="BC33" s="8">
        <f t="shared" si="46"/>
        <v>32515815.664684176</v>
      </c>
      <c r="BD33" s="8">
        <f t="shared" si="46"/>
        <v>5827471.5007033795</v>
      </c>
      <c r="BE33" s="8">
        <f t="shared" si="46"/>
        <v>25940854.148700699</v>
      </c>
      <c r="BF33" s="8">
        <f t="shared" si="46"/>
        <v>1917902.0128897198</v>
      </c>
      <c r="BG33" s="8">
        <f t="shared" si="46"/>
        <v>363909.61270215199</v>
      </c>
      <c r="BH33" s="8">
        <f t="shared" si="46"/>
        <v>44549421.371199928</v>
      </c>
      <c r="BI33" s="8">
        <f t="shared" si="26"/>
        <v>127073302.59761629</v>
      </c>
      <c r="BJ33" s="45" t="s">
        <v>794</v>
      </c>
      <c r="BK33" s="8">
        <v>30822.670537869999</v>
      </c>
      <c r="BL33" s="8">
        <f t="shared" si="27"/>
        <v>43934634.584679902</v>
      </c>
      <c r="BM33" s="8">
        <f t="shared" si="47"/>
        <v>89509035.241974473</v>
      </c>
      <c r="BN33" s="8">
        <f t="shared" si="47"/>
        <v>16043200.014961334</v>
      </c>
      <c r="BO33" s="8">
        <f t="shared" si="47"/>
        <v>71416127.636244789</v>
      </c>
      <c r="BP33" s="8">
        <f t="shared" si="47"/>
        <v>5276841.1960833436</v>
      </c>
      <c r="BQ33" s="8">
        <f t="shared" si="47"/>
        <v>1001736.7924807749</v>
      </c>
      <c r="BR33" s="8">
        <f t="shared" si="47"/>
        <v>122634159.26902336</v>
      </c>
      <c r="BS33" s="8">
        <f t="shared" si="28"/>
        <v>349815734.735448</v>
      </c>
      <c r="BT33" s="8">
        <f t="shared" si="48"/>
        <v>10001956.589538814</v>
      </c>
      <c r="BU33" s="8">
        <f t="shared" si="48"/>
        <v>20379949.759639643</v>
      </c>
      <c r="BV33" s="8">
        <f t="shared" si="48"/>
        <v>3652486.458737595</v>
      </c>
      <c r="BW33" s="8">
        <f t="shared" si="48"/>
        <v>16258958.708726425</v>
      </c>
      <c r="BX33" s="8">
        <f t="shared" si="48"/>
        <v>1202084.15097693</v>
      </c>
      <c r="BY33" s="8">
        <f t="shared" si="48"/>
        <v>228087.76198023799</v>
      </c>
      <c r="BZ33" s="8">
        <f t="shared" si="48"/>
        <v>27922257.240256432</v>
      </c>
      <c r="CA33" s="8">
        <f t="shared" si="29"/>
        <v>79645780.669856086</v>
      </c>
      <c r="CB33" s="4" t="s">
        <v>795</v>
      </c>
      <c r="CC33" s="23">
        <v>0.89327599999999996</v>
      </c>
      <c r="CD33" s="24">
        <f t="shared" si="30"/>
        <v>27533.151847386362</v>
      </c>
      <c r="CE33" s="24">
        <f t="shared" si="31"/>
        <v>39245754.643264525</v>
      </c>
      <c r="CF33" s="24">
        <f t="shared" si="49"/>
        <v>79956272.964809984</v>
      </c>
      <c r="CG33" s="24">
        <f t="shared" si="49"/>
        <v>14331005.5365646</v>
      </c>
      <c r="CH33" s="24">
        <f t="shared" si="49"/>
        <v>63794312.830394194</v>
      </c>
      <c r="CI33" s="24">
        <f t="shared" si="49"/>
        <v>4713675.5962725449</v>
      </c>
      <c r="CJ33" s="24">
        <f t="shared" si="49"/>
        <v>894827.43504005671</v>
      </c>
      <c r="CK33" s="24">
        <f t="shared" si="49"/>
        <v>109546151.25519611</v>
      </c>
      <c r="CL33" s="24">
        <f t="shared" si="32"/>
        <v>312482000.26154202</v>
      </c>
      <c r="CM33" s="24">
        <f t="shared" si="50"/>
        <v>8934507.7744768728</v>
      </c>
      <c r="CN33" s="24">
        <f t="shared" si="50"/>
        <v>18204920.00149186</v>
      </c>
      <c r="CO33" s="24">
        <f t="shared" si="50"/>
        <v>3262678.4939152836</v>
      </c>
      <c r="CP33" s="24">
        <f t="shared" si="50"/>
        <v>14523737.599496305</v>
      </c>
      <c r="CQ33" s="24">
        <f t="shared" si="50"/>
        <v>1073792.9220480681</v>
      </c>
      <c r="CR33" s="24">
        <f t="shared" si="50"/>
        <v>203745.32367065907</v>
      </c>
      <c r="CS33" s="24">
        <f t="shared" si="50"/>
        <v>24942282.258547302</v>
      </c>
      <c r="CT33" s="24">
        <f t="shared" si="33"/>
        <v>71145664.373646349</v>
      </c>
      <c r="CU33" s="4" t="s">
        <v>463</v>
      </c>
      <c r="CV33" s="16" t="s">
        <v>432</v>
      </c>
      <c r="CW33" s="16" t="s">
        <v>398</v>
      </c>
      <c r="CX33" s="29">
        <f t="shared" si="11"/>
        <v>0.5598939699999349</v>
      </c>
      <c r="CY33" s="29">
        <v>0.89329999999999998</v>
      </c>
      <c r="CZ33" s="15">
        <f t="shared" si="34"/>
        <v>27533.891591479271</v>
      </c>
      <c r="DA33" s="15">
        <f t="shared" si="35"/>
        <v>39246809.074494556</v>
      </c>
      <c r="DB33" s="15">
        <f t="shared" si="36"/>
        <v>79958421.181655794</v>
      </c>
      <c r="DC33" s="15">
        <f t="shared" si="37"/>
        <v>14331390.57336496</v>
      </c>
      <c r="DD33" s="15">
        <f t="shared" si="38"/>
        <v>63796026.817457467</v>
      </c>
      <c r="DE33" s="15">
        <f t="shared" si="39"/>
        <v>4713802.2404612508</v>
      </c>
      <c r="DF33" s="15">
        <f t="shared" si="40"/>
        <v>894851.47672307631</v>
      </c>
      <c r="DG33" s="15">
        <f t="shared" si="41"/>
        <v>109549094.47501858</v>
      </c>
      <c r="DH33" s="15">
        <f t="shared" si="42"/>
        <v>312490395.8391757</v>
      </c>
      <c r="DI33" s="15">
        <f t="shared" si="13"/>
        <v>8934747.8214350231</v>
      </c>
      <c r="DJ33" s="15">
        <f t="shared" si="14"/>
        <v>18205409.120286096</v>
      </c>
      <c r="DK33" s="15">
        <f t="shared" si="15"/>
        <v>3262766.1535902936</v>
      </c>
      <c r="DL33" s="15">
        <f t="shared" si="16"/>
        <v>14524127.814505314</v>
      </c>
      <c r="DM33" s="15">
        <f t="shared" si="17"/>
        <v>1073821.7720676917</v>
      </c>
      <c r="DN33" s="15">
        <f t="shared" si="18"/>
        <v>203750.79777694662</v>
      </c>
      <c r="DO33" s="15">
        <f t="shared" si="19"/>
        <v>24942952.392721072</v>
      </c>
      <c r="DP33" s="15">
        <f t="shared" si="43"/>
        <v>71147575.872382432</v>
      </c>
    </row>
    <row r="34" spans="1:142" x14ac:dyDescent="0.3">
      <c r="A34" t="s">
        <v>61</v>
      </c>
      <c r="B34" t="s">
        <v>32</v>
      </c>
      <c r="C34" t="s">
        <v>224</v>
      </c>
      <c r="D34">
        <v>2019</v>
      </c>
      <c r="E34" t="s">
        <v>2511</v>
      </c>
      <c r="F34" s="47" t="s">
        <v>362</v>
      </c>
      <c r="G34" s="47" t="s">
        <v>764</v>
      </c>
      <c r="H34" s="47" t="s">
        <v>1099</v>
      </c>
      <c r="I34" s="47" t="s">
        <v>1425</v>
      </c>
      <c r="J34" s="47" t="s">
        <v>1745</v>
      </c>
      <c r="K34" s="47" t="s">
        <v>2068</v>
      </c>
      <c r="L34" s="47" t="s">
        <v>2392</v>
      </c>
      <c r="M34" s="47" t="s">
        <v>196</v>
      </c>
      <c r="N34" s="47" t="s">
        <v>601</v>
      </c>
      <c r="O34" s="47" t="s">
        <v>936</v>
      </c>
      <c r="P34" s="47" t="s">
        <v>1262</v>
      </c>
      <c r="Q34" s="47" t="s">
        <v>1583</v>
      </c>
      <c r="R34" s="47" t="s">
        <v>1908</v>
      </c>
      <c r="S34" s="47" t="s">
        <v>2230</v>
      </c>
      <c r="T34" s="46" t="s">
        <v>464</v>
      </c>
      <c r="U34" s="35">
        <f t="shared" si="44"/>
        <v>32</v>
      </c>
      <c r="V34" s="6" t="s">
        <v>390</v>
      </c>
      <c r="W34" s="39">
        <f t="shared" si="20"/>
        <v>3687582.2368421056</v>
      </c>
      <c r="X34" s="39">
        <f t="shared" si="0"/>
        <v>3687582.2368421056</v>
      </c>
      <c r="Y34" s="40">
        <f t="shared" si="1"/>
        <v>49734490256.075584</v>
      </c>
      <c r="Z34" s="40">
        <f t="shared" si="2"/>
        <v>16437988049.605141</v>
      </c>
      <c r="AA34" s="54">
        <f t="shared" ref="AA34:AA97" si="51">W34*CD34</f>
        <v>14683660212.999081</v>
      </c>
      <c r="AB34" s="32">
        <f t="shared" si="3"/>
        <v>4484.1000000000004</v>
      </c>
      <c r="AC34" s="7">
        <f t="shared" si="3"/>
        <v>21658.799999999999</v>
      </c>
      <c r="AD34" s="7">
        <f t="shared" si="3"/>
        <v>531.29999999999995</v>
      </c>
      <c r="AE34" s="7">
        <f t="shared" si="3"/>
        <v>30055.599999999999</v>
      </c>
      <c r="AF34" s="7">
        <f t="shared" si="3"/>
        <v>177.6</v>
      </c>
      <c r="AG34" s="7">
        <f t="shared" si="3"/>
        <v>8311.7999999999993</v>
      </c>
      <c r="AH34" s="7">
        <f t="shared" si="3"/>
        <v>27405.5</v>
      </c>
      <c r="AI34" s="32">
        <f t="shared" si="22"/>
        <v>92624.7</v>
      </c>
      <c r="AJ34" s="7">
        <f t="shared" si="4"/>
        <v>121.6</v>
      </c>
      <c r="AK34" s="7">
        <f t="shared" si="4"/>
        <v>587.20000000000005</v>
      </c>
      <c r="AL34" s="7">
        <f t="shared" si="4"/>
        <v>14.4</v>
      </c>
      <c r="AM34" s="7">
        <f t="shared" si="4"/>
        <v>814.9</v>
      </c>
      <c r="AN34" s="7">
        <f t="shared" si="4"/>
        <v>4.8</v>
      </c>
      <c r="AO34" s="7">
        <f t="shared" si="4"/>
        <v>225.4</v>
      </c>
      <c r="AP34" s="7">
        <f t="shared" si="4"/>
        <v>743.1</v>
      </c>
      <c r="AQ34" s="49">
        <f t="shared" si="23"/>
        <v>2511.4</v>
      </c>
      <c r="AR34" s="4" t="s">
        <v>462</v>
      </c>
      <c r="AS34" s="8">
        <v>13487.018610510004</v>
      </c>
      <c r="AT34" s="8">
        <f t="shared" si="24"/>
        <v>60477140.151387915</v>
      </c>
      <c r="AU34" s="8">
        <f t="shared" si="45"/>
        <v>292112638.68131405</v>
      </c>
      <c r="AV34" s="8">
        <f t="shared" si="45"/>
        <v>7165652.9877639646</v>
      </c>
      <c r="AW34" s="8">
        <f t="shared" si="45"/>
        <v>405360436.55004448</v>
      </c>
      <c r="AX34" s="8">
        <f t="shared" si="45"/>
        <v>2395294.5052265767</v>
      </c>
      <c r="AY34" s="8">
        <f t="shared" si="45"/>
        <v>112101401.28683704</v>
      </c>
      <c r="AZ34" s="8">
        <f t="shared" si="45"/>
        <v>369618488.53033191</v>
      </c>
      <c r="BA34" s="8">
        <f t="shared" si="25"/>
        <v>1249231052.6929059</v>
      </c>
      <c r="BB34" s="8">
        <f t="shared" si="46"/>
        <v>1640021.4630380163</v>
      </c>
      <c r="BC34" s="8">
        <f t="shared" si="46"/>
        <v>7919577.3280914752</v>
      </c>
      <c r="BD34" s="8">
        <f t="shared" si="46"/>
        <v>194213.06799134405</v>
      </c>
      <c r="BE34" s="8">
        <f t="shared" si="46"/>
        <v>10990571.465704601</v>
      </c>
      <c r="BF34" s="8">
        <f t="shared" si="46"/>
        <v>64737.689330448018</v>
      </c>
      <c r="BG34" s="8">
        <f t="shared" si="46"/>
        <v>3039973.9948089551</v>
      </c>
      <c r="BH34" s="8">
        <f t="shared" si="46"/>
        <v>10022203.529469984</v>
      </c>
      <c r="BI34" s="8">
        <f t="shared" si="26"/>
        <v>33871298.538434818</v>
      </c>
      <c r="BJ34" s="45" t="s">
        <v>794</v>
      </c>
      <c r="BK34" s="8">
        <v>4457.6600584999996</v>
      </c>
      <c r="BL34" s="8">
        <f t="shared" si="27"/>
        <v>19988593.468319852</v>
      </c>
      <c r="BM34" s="8">
        <f t="shared" si="47"/>
        <v>96547567.675039783</v>
      </c>
      <c r="BN34" s="8">
        <f t="shared" si="47"/>
        <v>2368354.7890810496</v>
      </c>
      <c r="BO34" s="8">
        <f t="shared" si="47"/>
        <v>133977647.65425259</v>
      </c>
      <c r="BP34" s="8">
        <f t="shared" si="47"/>
        <v>791680.42638959992</v>
      </c>
      <c r="BQ34" s="8">
        <f t="shared" si="47"/>
        <v>37051178.874240294</v>
      </c>
      <c r="BR34" s="8">
        <f t="shared" si="47"/>
        <v>122164402.73322174</v>
      </c>
      <c r="BS34" s="8">
        <f t="shared" si="28"/>
        <v>412889425.62054491</v>
      </c>
      <c r="BT34" s="8">
        <f t="shared" si="48"/>
        <v>542051.46311359992</v>
      </c>
      <c r="BU34" s="8">
        <f t="shared" si="48"/>
        <v>2617537.9863511999</v>
      </c>
      <c r="BV34" s="8">
        <f t="shared" si="48"/>
        <v>64190.304842399994</v>
      </c>
      <c r="BW34" s="8">
        <f t="shared" si="48"/>
        <v>3632547.1816716497</v>
      </c>
      <c r="BX34" s="8">
        <f t="shared" si="48"/>
        <v>21396.768280799999</v>
      </c>
      <c r="BY34" s="8">
        <f t="shared" si="48"/>
        <v>1004756.5771859</v>
      </c>
      <c r="BZ34" s="8">
        <f t="shared" si="48"/>
        <v>3312487.1894713501</v>
      </c>
      <c r="CA34" s="8">
        <f t="shared" si="29"/>
        <v>11194967.470916901</v>
      </c>
      <c r="CB34" s="4" t="s">
        <v>795</v>
      </c>
      <c r="CC34" s="23">
        <v>0.89327599999999996</v>
      </c>
      <c r="CD34" s="24">
        <f t="shared" si="30"/>
        <v>3981.9207464166457</v>
      </c>
      <c r="CE34" s="24">
        <f t="shared" si="31"/>
        <v>17855330.819006883</v>
      </c>
      <c r="CF34" s="24">
        <f t="shared" si="49"/>
        <v>86243625.062488839</v>
      </c>
      <c r="CG34" s="24">
        <f t="shared" si="49"/>
        <v>2115594.4925711635</v>
      </c>
      <c r="CH34" s="24">
        <f t="shared" si="49"/>
        <v>119679017.18600012</v>
      </c>
      <c r="CI34" s="24">
        <f t="shared" si="49"/>
        <v>707189.12456359621</v>
      </c>
      <c r="CJ34" s="24">
        <f t="shared" si="49"/>
        <v>33096928.86006587</v>
      </c>
      <c r="CK34" s="24">
        <f t="shared" si="49"/>
        <v>109126529.01592138</v>
      </c>
      <c r="CL34" s="24">
        <f t="shared" si="32"/>
        <v>368824214.56061786</v>
      </c>
      <c r="CM34" s="24">
        <f t="shared" si="50"/>
        <v>484201.56276426406</v>
      </c>
      <c r="CN34" s="24">
        <f t="shared" si="50"/>
        <v>2338183.8622958544</v>
      </c>
      <c r="CO34" s="24">
        <f t="shared" si="50"/>
        <v>57339.658748399692</v>
      </c>
      <c r="CP34" s="24">
        <f t="shared" si="50"/>
        <v>3244867.2162549244</v>
      </c>
      <c r="CQ34" s="24">
        <f t="shared" si="50"/>
        <v>19113.219582799898</v>
      </c>
      <c r="CR34" s="24">
        <f t="shared" si="50"/>
        <v>897524.93624231196</v>
      </c>
      <c r="CS34" s="24">
        <f t="shared" si="50"/>
        <v>2958965.3066622093</v>
      </c>
      <c r="CT34" s="24">
        <f t="shared" si="33"/>
        <v>10000195.762550764</v>
      </c>
      <c r="CU34" s="4" t="s">
        <v>463</v>
      </c>
      <c r="CV34" s="17" t="s">
        <v>440</v>
      </c>
      <c r="CW34" s="16" t="s">
        <v>441</v>
      </c>
      <c r="CX34" s="29">
        <f t="shared" si="11"/>
        <v>5.8083028800008067</v>
      </c>
      <c r="CY34" s="29">
        <v>17.573499999999999</v>
      </c>
      <c r="CZ34" s="15">
        <f t="shared" si="34"/>
        <v>78336.689038049735</v>
      </c>
      <c r="DA34" s="15">
        <f t="shared" si="35"/>
        <v>351269547.31551886</v>
      </c>
      <c r="DB34" s="15">
        <f t="shared" si="36"/>
        <v>1696678680.5373116</v>
      </c>
      <c r="DC34" s="15">
        <f t="shared" si="37"/>
        <v>41620282.885915823</v>
      </c>
      <c r="DD34" s="15">
        <f t="shared" si="38"/>
        <v>2354456191.0520077</v>
      </c>
      <c r="DE34" s="15">
        <f t="shared" si="39"/>
        <v>13912595.973157633</v>
      </c>
      <c r="DF34" s="15">
        <f t="shared" si="40"/>
        <v>651118891.94646168</v>
      </c>
      <c r="DG34" s="15">
        <f t="shared" si="41"/>
        <v>2146856131.432272</v>
      </c>
      <c r="DH34" s="15">
        <f t="shared" si="42"/>
        <v>7255912321.1426458</v>
      </c>
      <c r="DI34" s="15">
        <f t="shared" si="13"/>
        <v>9525741.3870268483</v>
      </c>
      <c r="DJ34" s="15">
        <f t="shared" si="14"/>
        <v>45999303.803142808</v>
      </c>
      <c r="DK34" s="15">
        <f t="shared" si="15"/>
        <v>1128048.3221479163</v>
      </c>
      <c r="DL34" s="15">
        <f t="shared" si="16"/>
        <v>63836567.897106729</v>
      </c>
      <c r="DM34" s="15">
        <f t="shared" si="17"/>
        <v>376016.10738263873</v>
      </c>
      <c r="DN34" s="15">
        <f t="shared" si="18"/>
        <v>17657089.70917641</v>
      </c>
      <c r="DO34" s="15">
        <f t="shared" si="19"/>
        <v>58211993.624174759</v>
      </c>
      <c r="DP34" s="15">
        <f t="shared" si="43"/>
        <v>196734760.8501581</v>
      </c>
    </row>
    <row r="35" spans="1:142" x14ac:dyDescent="0.3">
      <c r="A35" t="s">
        <v>61</v>
      </c>
      <c r="B35" t="s">
        <v>50</v>
      </c>
      <c r="C35" t="s">
        <v>224</v>
      </c>
      <c r="D35">
        <v>2019</v>
      </c>
      <c r="E35" t="s">
        <v>2512</v>
      </c>
      <c r="F35" s="47" t="s">
        <v>380</v>
      </c>
      <c r="G35" s="47" t="s">
        <v>782</v>
      </c>
      <c r="H35" s="47" t="s">
        <v>1117</v>
      </c>
      <c r="I35" s="47" t="s">
        <v>1443</v>
      </c>
      <c r="J35" s="47" t="s">
        <v>1763</v>
      </c>
      <c r="K35" s="47" t="s">
        <v>2086</v>
      </c>
      <c r="L35" s="47" t="s">
        <v>2410</v>
      </c>
      <c r="M35" s="47" t="s">
        <v>214</v>
      </c>
      <c r="N35" s="47" t="s">
        <v>619</v>
      </c>
      <c r="O35" s="47" t="s">
        <v>955</v>
      </c>
      <c r="P35" s="47" t="s">
        <v>1280</v>
      </c>
      <c r="Q35" s="47" t="s">
        <v>1601</v>
      </c>
      <c r="R35" s="47" t="s">
        <v>1926</v>
      </c>
      <c r="S35" s="47" t="s">
        <v>2248</v>
      </c>
      <c r="T35" s="46" t="s">
        <v>464</v>
      </c>
      <c r="U35" s="35">
        <f t="shared" si="44"/>
        <v>33</v>
      </c>
      <c r="V35" s="6" t="s">
        <v>50</v>
      </c>
      <c r="W35" s="39">
        <f t="shared" si="20"/>
        <v>37574.18397626112</v>
      </c>
      <c r="X35" s="39">
        <f t="shared" si="0"/>
        <v>37574.18397626112</v>
      </c>
      <c r="Y35" s="40">
        <f t="shared" si="1"/>
        <v>7587958663.2982635</v>
      </c>
      <c r="Z35" s="40">
        <f t="shared" si="2"/>
        <v>7159102055.9304991</v>
      </c>
      <c r="AA35" s="54">
        <f t="shared" si="51"/>
        <v>6395054048.1133718</v>
      </c>
      <c r="AB35" s="32">
        <f t="shared" ref="AB35:AH55" si="52">VALUE(LEFT(F35,(FIND(" ",F35,1)-1)))</f>
        <v>101.3</v>
      </c>
      <c r="AC35" s="7">
        <f t="shared" si="52"/>
        <v>370.6</v>
      </c>
      <c r="AD35" s="7">
        <f t="shared" si="52"/>
        <v>32.1</v>
      </c>
      <c r="AE35" s="7">
        <f t="shared" si="52"/>
        <v>266.3</v>
      </c>
      <c r="AF35" s="7">
        <f t="shared" si="52"/>
        <v>17.5</v>
      </c>
      <c r="AG35" s="7">
        <f t="shared" si="52"/>
        <v>15.7</v>
      </c>
      <c r="AH35" s="7">
        <f t="shared" si="52"/>
        <v>1206.0999999999999</v>
      </c>
      <c r="AI35" s="32">
        <f t="shared" si="22"/>
        <v>2009.6</v>
      </c>
      <c r="AJ35" s="7">
        <f t="shared" ref="AJ35:AP55" si="53">VALUE(LEFT(M35,(FIND(" ",M35,1)-1)))</f>
        <v>269.60000000000002</v>
      </c>
      <c r="AK35" s="7">
        <f t="shared" si="53"/>
        <v>986.4</v>
      </c>
      <c r="AL35" s="7">
        <f t="shared" si="53"/>
        <v>85.3</v>
      </c>
      <c r="AM35" s="7">
        <f t="shared" si="53"/>
        <v>708.7</v>
      </c>
      <c r="AN35" s="7">
        <f t="shared" si="53"/>
        <v>46.5</v>
      </c>
      <c r="AO35" s="7">
        <f t="shared" si="53"/>
        <v>41.8</v>
      </c>
      <c r="AP35" s="7">
        <f t="shared" si="53"/>
        <v>3210</v>
      </c>
      <c r="AQ35" s="49">
        <f t="shared" si="23"/>
        <v>5348.3</v>
      </c>
      <c r="AR35" s="4" t="s">
        <v>462</v>
      </c>
      <c r="AS35" s="8">
        <v>201946.06669548</v>
      </c>
      <c r="AT35" s="8">
        <f t="shared" si="24"/>
        <v>20457136.556252122</v>
      </c>
      <c r="AU35" s="8">
        <f t="shared" si="45"/>
        <v>74841212.317344889</v>
      </c>
      <c r="AV35" s="8">
        <f t="shared" si="45"/>
        <v>6482468.7409249078</v>
      </c>
      <c r="AW35" s="8">
        <f t="shared" si="45"/>
        <v>53778237.561006323</v>
      </c>
      <c r="AX35" s="8">
        <f t="shared" si="45"/>
        <v>3534056.1671708999</v>
      </c>
      <c r="AY35" s="8">
        <f t="shared" si="45"/>
        <v>3170553.2471190356</v>
      </c>
      <c r="AZ35" s="8">
        <f t="shared" si="45"/>
        <v>243567151.0414184</v>
      </c>
      <c r="BA35" s="8">
        <f t="shared" si="25"/>
        <v>405830815.63123655</v>
      </c>
      <c r="BB35" s="8">
        <f t="shared" si="46"/>
        <v>54444659.58110141</v>
      </c>
      <c r="BC35" s="8">
        <f t="shared" si="46"/>
        <v>199199600.18842146</v>
      </c>
      <c r="BD35" s="8">
        <f t="shared" si="46"/>
        <v>17225999.489124443</v>
      </c>
      <c r="BE35" s="8">
        <f t="shared" si="46"/>
        <v>143119177.46708667</v>
      </c>
      <c r="BF35" s="8">
        <f t="shared" si="46"/>
        <v>9390492.1013398189</v>
      </c>
      <c r="BG35" s="8">
        <f t="shared" si="46"/>
        <v>8441345.5878710635</v>
      </c>
      <c r="BH35" s="8">
        <f t="shared" si="46"/>
        <v>648246874.09249079</v>
      </c>
      <c r="BI35" s="8">
        <f t="shared" si="26"/>
        <v>1080068148.5074358</v>
      </c>
      <c r="BJ35" s="45" t="s">
        <v>794</v>
      </c>
      <c r="BK35" s="8">
        <v>190532.46932663998</v>
      </c>
      <c r="BL35" s="8">
        <f t="shared" si="27"/>
        <v>19300939.14278863</v>
      </c>
      <c r="BM35" s="8">
        <f t="shared" si="47"/>
        <v>70611333.132452786</v>
      </c>
      <c r="BN35" s="8">
        <f t="shared" si="47"/>
        <v>6116092.2653851435</v>
      </c>
      <c r="BO35" s="8">
        <f t="shared" si="47"/>
        <v>50738796.581684232</v>
      </c>
      <c r="BP35" s="8">
        <f t="shared" si="47"/>
        <v>3334318.2132161995</v>
      </c>
      <c r="BQ35" s="8">
        <f t="shared" si="47"/>
        <v>2991359.7684282474</v>
      </c>
      <c r="BR35" s="8">
        <f t="shared" si="47"/>
        <v>229801211.25486046</v>
      </c>
      <c r="BS35" s="8">
        <f t="shared" si="28"/>
        <v>382894050.35881567</v>
      </c>
      <c r="BT35" s="8">
        <f t="shared" si="48"/>
        <v>51367553.730462141</v>
      </c>
      <c r="BU35" s="8">
        <f t="shared" si="48"/>
        <v>187941227.74379769</v>
      </c>
      <c r="BV35" s="8">
        <f t="shared" si="48"/>
        <v>16252419.63356239</v>
      </c>
      <c r="BW35" s="8">
        <f t="shared" si="48"/>
        <v>135030361.01178977</v>
      </c>
      <c r="BX35" s="8">
        <f t="shared" si="48"/>
        <v>8859759.8236887585</v>
      </c>
      <c r="BY35" s="8">
        <f t="shared" si="48"/>
        <v>7964257.2178535508</v>
      </c>
      <c r="BZ35" s="8">
        <f t="shared" si="48"/>
        <v>611609226.53851438</v>
      </c>
      <c r="CA35" s="8">
        <f t="shared" si="29"/>
        <v>1019024805.6996686</v>
      </c>
      <c r="CB35" s="4" t="s">
        <v>795</v>
      </c>
      <c r="CC35" s="23">
        <v>0.89327599999999996</v>
      </c>
      <c r="CD35" s="24">
        <f t="shared" si="30"/>
        <v>170198.08207022364</v>
      </c>
      <c r="CE35" s="24">
        <f t="shared" si="31"/>
        <v>17241065.713713657</v>
      </c>
      <c r="CF35" s="24">
        <f t="shared" si="49"/>
        <v>63075409.215224892</v>
      </c>
      <c r="CG35" s="24">
        <f t="shared" si="49"/>
        <v>5463358.4344541794</v>
      </c>
      <c r="CH35" s="24">
        <f t="shared" si="49"/>
        <v>45323749.255300559</v>
      </c>
      <c r="CI35" s="24">
        <f t="shared" si="49"/>
        <v>2978466.4362289137</v>
      </c>
      <c r="CJ35" s="24">
        <f t="shared" si="49"/>
        <v>2672109.8885025112</v>
      </c>
      <c r="CK35" s="24">
        <f t="shared" si="49"/>
        <v>205275906.78489673</v>
      </c>
      <c r="CL35" s="24">
        <f t="shared" si="32"/>
        <v>342030065.72832143</v>
      </c>
      <c r="CM35" s="24">
        <f t="shared" si="50"/>
        <v>45885402.926132299</v>
      </c>
      <c r="CN35" s="24">
        <f t="shared" si="50"/>
        <v>167883388.15406862</v>
      </c>
      <c r="CO35" s="24">
        <f t="shared" si="50"/>
        <v>14517896.400590077</v>
      </c>
      <c r="CP35" s="24">
        <f t="shared" si="50"/>
        <v>120619380.76316752</v>
      </c>
      <c r="CQ35" s="24">
        <f t="shared" si="50"/>
        <v>7914210.8162653996</v>
      </c>
      <c r="CR35" s="24">
        <f t="shared" si="50"/>
        <v>7114279.8305353485</v>
      </c>
      <c r="CS35" s="24">
        <f t="shared" si="50"/>
        <v>546335843.445418</v>
      </c>
      <c r="CT35" s="24">
        <f t="shared" si="33"/>
        <v>910270402.33617723</v>
      </c>
      <c r="CU35" s="4" t="s">
        <v>463</v>
      </c>
      <c r="CV35" s="16" t="s">
        <v>432</v>
      </c>
      <c r="CW35" s="16" t="s">
        <v>398</v>
      </c>
      <c r="CX35" s="29">
        <f t="shared" ref="CX35:CX55" si="54">CZ35/AS35</f>
        <v>0.84279003000000052</v>
      </c>
      <c r="CY35" s="29">
        <v>0.89327626000000004</v>
      </c>
      <c r="CZ35" s="15">
        <f t="shared" si="34"/>
        <v>170198.13160866569</v>
      </c>
      <c r="DA35" s="15">
        <f t="shared" si="35"/>
        <v>17241070.731957834</v>
      </c>
      <c r="DB35" s="15">
        <f t="shared" si="36"/>
        <v>63075427.574171506</v>
      </c>
      <c r="DC35" s="15">
        <f t="shared" si="37"/>
        <v>5463360.0246381685</v>
      </c>
      <c r="DD35" s="15">
        <f t="shared" si="38"/>
        <v>45323762.447387673</v>
      </c>
      <c r="DE35" s="15">
        <f t="shared" si="39"/>
        <v>2978467.3031516494</v>
      </c>
      <c r="DF35" s="15">
        <f t="shared" si="40"/>
        <v>2672110.666256051</v>
      </c>
      <c r="DG35" s="15">
        <f t="shared" si="41"/>
        <v>205275966.53321168</v>
      </c>
      <c r="DH35" s="15">
        <f t="shared" si="42"/>
        <v>342030165.28077459</v>
      </c>
      <c r="DI35" s="15">
        <f t="shared" ref="DI35:DI55" si="55">AJ35*(1*$CZ35)</f>
        <v>45885416.281696275</v>
      </c>
      <c r="DJ35" s="15">
        <f t="shared" ref="DJ35:DJ55" si="56">AK35*(1*$CZ35)</f>
        <v>167883437.01878783</v>
      </c>
      <c r="DK35" s="15">
        <f t="shared" ref="DK35:DK55" si="57">AL35*(1*$CZ35)</f>
        <v>14517900.626219183</v>
      </c>
      <c r="DL35" s="15">
        <f t="shared" ref="DL35:DL55" si="58">AM35*(1*$CZ35)</f>
        <v>120619415.87106138</v>
      </c>
      <c r="DM35" s="15">
        <f t="shared" ref="DM35:DM55" si="59">AN35*(1*$CZ35)</f>
        <v>7914213.1198029546</v>
      </c>
      <c r="DN35" s="15">
        <f t="shared" ref="DN35:DN55" si="60">AO35*(1*$CZ35)</f>
        <v>7114281.9012422254</v>
      </c>
      <c r="DO35" s="15">
        <f t="shared" ref="DO35:DO55" si="61">AP35*(1*$CZ35)</f>
        <v>546336002.46381688</v>
      </c>
      <c r="DP35" s="15">
        <f t="shared" si="43"/>
        <v>910270667.28262663</v>
      </c>
    </row>
    <row r="36" spans="1:142" s="10" customFormat="1" x14ac:dyDescent="0.3">
      <c r="A36" t="s">
        <v>61</v>
      </c>
      <c r="B36" t="s">
        <v>22</v>
      </c>
      <c r="C36" t="s">
        <v>224</v>
      </c>
      <c r="D36">
        <v>2019</v>
      </c>
      <c r="E36" t="s">
        <v>2513</v>
      </c>
      <c r="F36" s="47" t="s">
        <v>352</v>
      </c>
      <c r="G36" s="47" t="s">
        <v>754</v>
      </c>
      <c r="H36" s="47" t="s">
        <v>1089</v>
      </c>
      <c r="I36" s="47" t="s">
        <v>1415</v>
      </c>
      <c r="J36" s="47" t="s">
        <v>1735</v>
      </c>
      <c r="K36" s="47" t="s">
        <v>2058</v>
      </c>
      <c r="L36" s="47" t="s">
        <v>2382</v>
      </c>
      <c r="M36" s="47" t="s">
        <v>186</v>
      </c>
      <c r="N36" s="47" t="s">
        <v>591</v>
      </c>
      <c r="O36" s="47" t="s">
        <v>926</v>
      </c>
      <c r="P36" s="47" t="s">
        <v>1252</v>
      </c>
      <c r="Q36" s="47" t="s">
        <v>1573</v>
      </c>
      <c r="R36" s="47" t="s">
        <v>1898</v>
      </c>
      <c r="S36" s="47" t="s">
        <v>2220</v>
      </c>
      <c r="T36" s="46" t="s">
        <v>464</v>
      </c>
      <c r="U36" s="35">
        <f t="shared" si="44"/>
        <v>34</v>
      </c>
      <c r="V36" s="6" t="s">
        <v>22</v>
      </c>
      <c r="W36" s="39">
        <f t="shared" si="20"/>
        <v>620524.59016393439</v>
      </c>
      <c r="X36" s="39">
        <f t="shared" si="0"/>
        <v>620524.59016393439</v>
      </c>
      <c r="Y36" s="40">
        <f t="shared" si="1"/>
        <v>14776775305.866436</v>
      </c>
      <c r="Z36" s="40">
        <f t="shared" si="2"/>
        <v>5476510633.7856808</v>
      </c>
      <c r="AA36" s="54">
        <f t="shared" si="51"/>
        <v>4892035512.9055376</v>
      </c>
      <c r="AB36" s="32">
        <f t="shared" si="52"/>
        <v>946.3</v>
      </c>
      <c r="AC36" s="7">
        <f t="shared" si="52"/>
        <v>1827.2</v>
      </c>
      <c r="AD36" s="7">
        <f t="shared" si="52"/>
        <v>90.1</v>
      </c>
      <c r="AE36" s="7">
        <f t="shared" si="52"/>
        <v>1416.9</v>
      </c>
      <c r="AF36" s="7">
        <f t="shared" si="52"/>
        <v>29.8</v>
      </c>
      <c r="AG36" s="7">
        <f t="shared" si="52"/>
        <v>150.4</v>
      </c>
      <c r="AH36" s="7">
        <f t="shared" si="52"/>
        <v>13081.4</v>
      </c>
      <c r="AI36" s="32">
        <f t="shared" si="22"/>
        <v>17542.099999999999</v>
      </c>
      <c r="AJ36" s="7">
        <f t="shared" si="53"/>
        <v>152.5</v>
      </c>
      <c r="AK36" s="7">
        <f t="shared" si="53"/>
        <v>294.5</v>
      </c>
      <c r="AL36" s="7">
        <f t="shared" si="53"/>
        <v>14.5</v>
      </c>
      <c r="AM36" s="7">
        <f t="shared" si="53"/>
        <v>228.4</v>
      </c>
      <c r="AN36" s="7">
        <f t="shared" si="53"/>
        <v>4.8</v>
      </c>
      <c r="AO36" s="7">
        <f t="shared" si="53"/>
        <v>24.2</v>
      </c>
      <c r="AP36" s="7">
        <f t="shared" si="53"/>
        <v>2108.6999999999998</v>
      </c>
      <c r="AQ36" s="49">
        <f t="shared" si="23"/>
        <v>2827.6</v>
      </c>
      <c r="AR36" s="4" t="s">
        <v>462</v>
      </c>
      <c r="AS36" s="8">
        <v>23813.359760589999</v>
      </c>
      <c r="AT36" s="8">
        <f t="shared" si="24"/>
        <v>22534582.341446314</v>
      </c>
      <c r="AU36" s="8">
        <f t="shared" si="45"/>
        <v>43511770.95455005</v>
      </c>
      <c r="AV36" s="8">
        <f t="shared" si="45"/>
        <v>2145583.7144291587</v>
      </c>
      <c r="AW36" s="8">
        <f t="shared" si="45"/>
        <v>33741149.44477997</v>
      </c>
      <c r="AX36" s="8">
        <f t="shared" si="45"/>
        <v>709638.12086558202</v>
      </c>
      <c r="AY36" s="8">
        <f t="shared" si="45"/>
        <v>3581529.3079927359</v>
      </c>
      <c r="AZ36" s="8">
        <f t="shared" si="45"/>
        <v>311512084.37218201</v>
      </c>
      <c r="BA36" s="8">
        <f t="shared" si="25"/>
        <v>417736338.25624585</v>
      </c>
      <c r="BB36" s="8">
        <f t="shared" si="46"/>
        <v>3631537.3634899748</v>
      </c>
      <c r="BC36" s="8">
        <f t="shared" si="46"/>
        <v>7013034.4494937547</v>
      </c>
      <c r="BD36" s="8">
        <f t="shared" si="46"/>
        <v>345293.71652855497</v>
      </c>
      <c r="BE36" s="8">
        <f t="shared" si="46"/>
        <v>5438971.3693187563</v>
      </c>
      <c r="BF36" s="8">
        <f t="shared" si="46"/>
        <v>114304.12685083199</v>
      </c>
      <c r="BG36" s="8">
        <f t="shared" si="46"/>
        <v>576283.30620627792</v>
      </c>
      <c r="BH36" s="8">
        <f t="shared" si="46"/>
        <v>50215231.727156125</v>
      </c>
      <c r="BI36" s="8">
        <f t="shared" si="26"/>
        <v>67334656.059044272</v>
      </c>
      <c r="BJ36" s="45" t="s">
        <v>794</v>
      </c>
      <c r="BK36" s="8">
        <v>8825.6141990100004</v>
      </c>
      <c r="BL36" s="8">
        <f t="shared" si="27"/>
        <v>8351678.716523163</v>
      </c>
      <c r="BM36" s="8">
        <f t="shared" si="47"/>
        <v>16126162.264431072</v>
      </c>
      <c r="BN36" s="8">
        <f t="shared" si="47"/>
        <v>795187.83933080104</v>
      </c>
      <c r="BO36" s="8">
        <f t="shared" si="47"/>
        <v>12505012.75857727</v>
      </c>
      <c r="BP36" s="8">
        <f t="shared" si="47"/>
        <v>263003.30313049804</v>
      </c>
      <c r="BQ36" s="8">
        <f t="shared" si="47"/>
        <v>1327372.3755311042</v>
      </c>
      <c r="BR36" s="8">
        <f t="shared" si="47"/>
        <v>115451389.58292942</v>
      </c>
      <c r="BS36" s="8">
        <f t="shared" si="28"/>
        <v>154819806.84045333</v>
      </c>
      <c r="BT36" s="8">
        <f t="shared" si="48"/>
        <v>1345906.165349025</v>
      </c>
      <c r="BU36" s="8">
        <f t="shared" si="48"/>
        <v>2599143.3816084452</v>
      </c>
      <c r="BV36" s="8">
        <f t="shared" si="48"/>
        <v>127971.40588564501</v>
      </c>
      <c r="BW36" s="8">
        <f t="shared" si="48"/>
        <v>2015770.283053884</v>
      </c>
      <c r="BX36" s="8">
        <f t="shared" si="48"/>
        <v>42362.948155247999</v>
      </c>
      <c r="BY36" s="8">
        <f t="shared" si="48"/>
        <v>213579.86361604201</v>
      </c>
      <c r="BZ36" s="8">
        <f t="shared" si="48"/>
        <v>18610572.661452387</v>
      </c>
      <c r="CA36" s="8">
        <f t="shared" si="29"/>
        <v>24955306.709120676</v>
      </c>
      <c r="CB36" s="4" t="s">
        <v>795</v>
      </c>
      <c r="CC36" s="23">
        <v>0.89327599999999996</v>
      </c>
      <c r="CD36" s="24">
        <f t="shared" si="30"/>
        <v>7883.7093492348567</v>
      </c>
      <c r="CE36" s="24">
        <f t="shared" si="31"/>
        <v>7460354.1571809445</v>
      </c>
      <c r="CF36" s="24">
        <f t="shared" si="49"/>
        <v>14405113.72292193</v>
      </c>
      <c r="CG36" s="24">
        <f t="shared" si="49"/>
        <v>710322.21236606059</v>
      </c>
      <c r="CH36" s="24">
        <f t="shared" si="49"/>
        <v>11170427.776930869</v>
      </c>
      <c r="CI36" s="24">
        <f t="shared" si="49"/>
        <v>234934.53860719875</v>
      </c>
      <c r="CJ36" s="24">
        <f t="shared" si="49"/>
        <v>1185709.8861249227</v>
      </c>
      <c r="CK36" s="24">
        <f t="shared" si="49"/>
        <v>103129955.48108086</v>
      </c>
      <c r="CL36" s="24">
        <f t="shared" si="32"/>
        <v>138296817.77521276</v>
      </c>
      <c r="CM36" s="24">
        <f t="shared" si="50"/>
        <v>1202265.6757583157</v>
      </c>
      <c r="CN36" s="24">
        <f t="shared" si="50"/>
        <v>2321752.4033496655</v>
      </c>
      <c r="CO36" s="24">
        <f t="shared" si="50"/>
        <v>114313.78556390543</v>
      </c>
      <c r="CP36" s="24">
        <f t="shared" si="50"/>
        <v>1800639.2153652413</v>
      </c>
      <c r="CQ36" s="24">
        <f t="shared" si="50"/>
        <v>37841.804876327311</v>
      </c>
      <c r="CR36" s="24">
        <f t="shared" si="50"/>
        <v>190785.76625148352</v>
      </c>
      <c r="CS36" s="24">
        <f t="shared" si="50"/>
        <v>16624377.904731542</v>
      </c>
      <c r="CT36" s="24">
        <f t="shared" si="33"/>
        <v>22291976.555896483</v>
      </c>
      <c r="CU36" s="4" t="s">
        <v>463</v>
      </c>
      <c r="CV36" s="16" t="s">
        <v>432</v>
      </c>
      <c r="CW36" s="16" t="s">
        <v>398</v>
      </c>
      <c r="CX36" s="29">
        <f t="shared" si="54"/>
        <v>0.33107135000005983</v>
      </c>
      <c r="CY36" s="29">
        <v>0.89329999999999998</v>
      </c>
      <c r="CZ36" s="15">
        <f t="shared" ref="CZ36:CZ67" si="62">CY36*BK36</f>
        <v>7883.9211639756331</v>
      </c>
      <c r="DA36" s="15">
        <f t="shared" ref="DA36:DA67" si="63">AB36*(1*CZ36)</f>
        <v>7460554.597470141</v>
      </c>
      <c r="DB36" s="15">
        <f t="shared" ref="DB36:DB55" si="64">AC36*(1*$CZ36)</f>
        <v>14405500.750816276</v>
      </c>
      <c r="DC36" s="15">
        <f t="shared" ref="DC36:DC55" si="65">AD36*(1*$CZ36)</f>
        <v>710341.29687420453</v>
      </c>
      <c r="DD36" s="15">
        <f t="shared" ref="DD36:DD55" si="66">AE36*(1*$CZ36)</f>
        <v>11170727.897237075</v>
      </c>
      <c r="DE36" s="15">
        <f t="shared" ref="DE36:DE55" si="67">AF36*(1*$CZ36)</f>
        <v>234940.85068647386</v>
      </c>
      <c r="DF36" s="15">
        <f t="shared" ref="DF36:DF55" si="68">AG36*(1*$CZ36)</f>
        <v>1185741.7430619353</v>
      </c>
      <c r="DG36" s="15">
        <f t="shared" ref="DG36:DG55" si="69">AH36*(1*$CZ36)</f>
        <v>103132726.31443085</v>
      </c>
      <c r="DH36" s="15">
        <f t="shared" si="42"/>
        <v>138300533.45057696</v>
      </c>
      <c r="DI36" s="15">
        <f t="shared" si="55"/>
        <v>1202297.9775062841</v>
      </c>
      <c r="DJ36" s="15">
        <f t="shared" si="56"/>
        <v>2321814.7827908238</v>
      </c>
      <c r="DK36" s="15">
        <f t="shared" si="57"/>
        <v>114316.85687764669</v>
      </c>
      <c r="DL36" s="15">
        <f t="shared" si="58"/>
        <v>1800687.5938520345</v>
      </c>
      <c r="DM36" s="15">
        <f t="shared" si="59"/>
        <v>37842.821587083039</v>
      </c>
      <c r="DN36" s="15">
        <f t="shared" si="60"/>
        <v>190790.89216821032</v>
      </c>
      <c r="DO36" s="15">
        <f t="shared" si="61"/>
        <v>16624824.558475416</v>
      </c>
      <c r="DP36" s="15">
        <f t="shared" si="43"/>
        <v>22292575.483257499</v>
      </c>
      <c r="DQ36" s="1"/>
      <c r="DR36"/>
      <c r="DS36"/>
      <c r="DT36"/>
      <c r="DU36" s="1"/>
      <c r="DV36" s="1"/>
      <c r="DW36" s="1"/>
      <c r="DX36" s="1"/>
      <c r="DY36" s="1"/>
      <c r="DZ36" s="1"/>
      <c r="EA36" s="1"/>
      <c r="EB36" s="1"/>
      <c r="EC36" s="1"/>
      <c r="ED36" s="1"/>
      <c r="EE36" s="1"/>
      <c r="EF36" s="1"/>
      <c r="EG36" s="1"/>
      <c r="EH36" s="1"/>
      <c r="EI36" s="1"/>
      <c r="EJ36" s="1"/>
      <c r="EK36" s="1"/>
      <c r="EL36" s="1"/>
    </row>
    <row r="37" spans="1:142" x14ac:dyDescent="0.3">
      <c r="A37" t="s">
        <v>61</v>
      </c>
      <c r="B37" t="s">
        <v>51</v>
      </c>
      <c r="C37" t="s">
        <v>224</v>
      </c>
      <c r="D37">
        <v>2019</v>
      </c>
      <c r="E37" t="s">
        <v>2514</v>
      </c>
      <c r="F37" s="47" t="s">
        <v>381</v>
      </c>
      <c r="G37" s="47" t="s">
        <v>783</v>
      </c>
      <c r="H37" s="47" t="s">
        <v>1118</v>
      </c>
      <c r="I37" s="47" t="s">
        <v>1444</v>
      </c>
      <c r="J37" s="47" t="s">
        <v>1764</v>
      </c>
      <c r="K37" s="47" t="s">
        <v>2087</v>
      </c>
      <c r="L37" s="47" t="s">
        <v>2411</v>
      </c>
      <c r="M37" s="47" t="s">
        <v>215</v>
      </c>
      <c r="N37" s="47" t="s">
        <v>620</v>
      </c>
      <c r="O37" s="47" t="s">
        <v>956</v>
      </c>
      <c r="P37" s="47" t="s">
        <v>1281</v>
      </c>
      <c r="Q37" s="47" t="s">
        <v>1602</v>
      </c>
      <c r="R37" s="47" t="s">
        <v>1927</v>
      </c>
      <c r="S37" s="47" t="s">
        <v>2249</v>
      </c>
      <c r="T37" s="46" t="s">
        <v>464</v>
      </c>
      <c r="U37" s="35">
        <f t="shared" si="44"/>
        <v>35</v>
      </c>
      <c r="V37" s="6" t="s">
        <v>51</v>
      </c>
      <c r="W37" s="39">
        <f t="shared" si="20"/>
        <v>17157055.21472393</v>
      </c>
      <c r="X37" s="39">
        <f t="shared" si="0"/>
        <v>17157055.21472393</v>
      </c>
      <c r="Y37" s="40">
        <f t="shared" si="1"/>
        <v>1058209250997.1992</v>
      </c>
      <c r="Z37" s="40">
        <f t="shared" si="2"/>
        <v>903605594474.41992</v>
      </c>
      <c r="AA37" s="54">
        <f t="shared" si="51"/>
        <v>807169191009.73193</v>
      </c>
      <c r="AB37" s="32">
        <f t="shared" si="52"/>
        <v>53135.4</v>
      </c>
      <c r="AC37" s="7">
        <f t="shared" si="52"/>
        <v>223465.9</v>
      </c>
      <c r="AD37" s="7">
        <f t="shared" si="52"/>
        <v>10854.6</v>
      </c>
      <c r="AE37" s="7">
        <f t="shared" si="52"/>
        <v>69852.600000000006</v>
      </c>
      <c r="AF37" s="7">
        <f t="shared" si="52"/>
        <v>12453.8</v>
      </c>
      <c r="AG37" s="7">
        <f t="shared" si="52"/>
        <v>1782.5</v>
      </c>
      <c r="AH37" s="7">
        <f t="shared" si="52"/>
        <v>265504.40000000002</v>
      </c>
      <c r="AI37" s="32">
        <f t="shared" si="22"/>
        <v>637049.19999999995</v>
      </c>
      <c r="AJ37" s="7">
        <f t="shared" si="53"/>
        <v>309.7</v>
      </c>
      <c r="AK37" s="7">
        <f t="shared" si="53"/>
        <v>1302.5</v>
      </c>
      <c r="AL37" s="7">
        <f t="shared" si="53"/>
        <v>63.3</v>
      </c>
      <c r="AM37" s="7">
        <f t="shared" si="53"/>
        <v>407.1</v>
      </c>
      <c r="AN37" s="7">
        <f t="shared" si="53"/>
        <v>72.599999999999994</v>
      </c>
      <c r="AO37" s="7">
        <f t="shared" si="53"/>
        <v>10.4</v>
      </c>
      <c r="AP37" s="7">
        <f t="shared" si="53"/>
        <v>1547.5</v>
      </c>
      <c r="AQ37" s="49">
        <f t="shared" si="23"/>
        <v>3713.1</v>
      </c>
      <c r="AR37" s="4" t="s">
        <v>462</v>
      </c>
      <c r="AS37" s="8">
        <v>61677.790142509992</v>
      </c>
      <c r="AT37" s="8">
        <f t="shared" si="24"/>
        <v>3277274050.3383255</v>
      </c>
      <c r="AU37" s="8">
        <f t="shared" si="45"/>
        <v>13782882884.207123</v>
      </c>
      <c r="AV37" s="8">
        <f t="shared" si="45"/>
        <v>669487740.88088894</v>
      </c>
      <c r="AW37" s="8">
        <f t="shared" si="45"/>
        <v>4308354003.7086935</v>
      </c>
      <c r="AX37" s="8">
        <f t="shared" si="45"/>
        <v>768122862.87679088</v>
      </c>
      <c r="AY37" s="8">
        <f t="shared" si="45"/>
        <v>109940660.92902406</v>
      </c>
      <c r="AZ37" s="8">
        <f t="shared" si="45"/>
        <v>16375724665.113031</v>
      </c>
      <c r="BA37" s="8">
        <f t="shared" si="25"/>
        <v>39291786868.053879</v>
      </c>
      <c r="BB37" s="8">
        <f t="shared" si="46"/>
        <v>19101611.607135344</v>
      </c>
      <c r="BC37" s="8">
        <f t="shared" si="46"/>
        <v>80335321.660619259</v>
      </c>
      <c r="BD37" s="8">
        <f t="shared" si="46"/>
        <v>3904204.1160208825</v>
      </c>
      <c r="BE37" s="8">
        <f t="shared" si="46"/>
        <v>25109028.36701582</v>
      </c>
      <c r="BF37" s="8">
        <f t="shared" si="46"/>
        <v>4477807.564346225</v>
      </c>
      <c r="BG37" s="8">
        <f t="shared" si="46"/>
        <v>641449.0174821039</v>
      </c>
      <c r="BH37" s="8">
        <f t="shared" si="46"/>
        <v>95446380.245534211</v>
      </c>
      <c r="BI37" s="8">
        <f t="shared" si="26"/>
        <v>229015802.57815385</v>
      </c>
      <c r="BJ37" s="45" t="s">
        <v>794</v>
      </c>
      <c r="BK37" s="8">
        <v>52666.706679300012</v>
      </c>
      <c r="BL37" s="8">
        <f t="shared" si="27"/>
        <v>2798466526.0872779</v>
      </c>
      <c r="BM37" s="8">
        <f t="shared" si="47"/>
        <v>11769213008.125788</v>
      </c>
      <c r="BN37" s="8">
        <f t="shared" si="47"/>
        <v>571676034.32112992</v>
      </c>
      <c r="BO37" s="8">
        <f t="shared" si="47"/>
        <v>3678906394.9864721</v>
      </c>
      <c r="BP37" s="8">
        <f t="shared" si="47"/>
        <v>655900631.64266646</v>
      </c>
      <c r="BQ37" s="8">
        <f t="shared" si="47"/>
        <v>93878404.655852273</v>
      </c>
      <c r="BR37" s="8">
        <f t="shared" si="47"/>
        <v>13983242356.863543</v>
      </c>
      <c r="BS37" s="8">
        <f t="shared" si="28"/>
        <v>33551283356.682732</v>
      </c>
      <c r="BT37" s="8">
        <f t="shared" si="48"/>
        <v>16310879.058579214</v>
      </c>
      <c r="BU37" s="8">
        <f t="shared" si="48"/>
        <v>68598385.449788272</v>
      </c>
      <c r="BV37" s="8">
        <f t="shared" si="48"/>
        <v>3333802.5327996905</v>
      </c>
      <c r="BW37" s="8">
        <f t="shared" si="48"/>
        <v>21440616.289143037</v>
      </c>
      <c r="BX37" s="8">
        <f t="shared" si="48"/>
        <v>3823602.9049171805</v>
      </c>
      <c r="BY37" s="8">
        <f t="shared" si="48"/>
        <v>547733.74946472014</v>
      </c>
      <c r="BZ37" s="8">
        <f t="shared" si="48"/>
        <v>81501728.586216763</v>
      </c>
      <c r="CA37" s="8">
        <f t="shared" si="29"/>
        <v>195556748.57090887</v>
      </c>
      <c r="CB37" s="4" t="s">
        <v>795</v>
      </c>
      <c r="CC37" s="23">
        <v>0.89327599999999996</v>
      </c>
      <c r="CD37" s="24">
        <f t="shared" si="30"/>
        <v>47045.905075658397</v>
      </c>
      <c r="CE37" s="24">
        <f t="shared" si="31"/>
        <v>2499802984.5571389</v>
      </c>
      <c r="CF37" s="24">
        <f t="shared" si="49"/>
        <v>10513155519.04657</v>
      </c>
      <c r="CG37" s="24">
        <f t="shared" si="49"/>
        <v>510664481.2342416</v>
      </c>
      <c r="CH37" s="24">
        <f t="shared" si="49"/>
        <v>3286278788.8879356</v>
      </c>
      <c r="CI37" s="24">
        <f t="shared" si="49"/>
        <v>585900292.63123453</v>
      </c>
      <c r="CJ37" s="24">
        <f t="shared" si="49"/>
        <v>83859325.797361091</v>
      </c>
      <c r="CK37" s="24">
        <f t="shared" si="49"/>
        <v>12490894799.569637</v>
      </c>
      <c r="CL37" s="24">
        <f t="shared" si="32"/>
        <v>29970556191.724117</v>
      </c>
      <c r="CM37" s="24">
        <f t="shared" si="50"/>
        <v>14570116.801931405</v>
      </c>
      <c r="CN37" s="24">
        <f t="shared" si="50"/>
        <v>61277291.361045063</v>
      </c>
      <c r="CO37" s="24">
        <f t="shared" si="50"/>
        <v>2978005.7912891763</v>
      </c>
      <c r="CP37" s="24">
        <f t="shared" si="50"/>
        <v>19152387.956300534</v>
      </c>
      <c r="CQ37" s="24">
        <f t="shared" si="50"/>
        <v>3415532.7084927992</v>
      </c>
      <c r="CR37" s="24">
        <f t="shared" si="50"/>
        <v>489277.41278684733</v>
      </c>
      <c r="CS37" s="24">
        <f t="shared" si="50"/>
        <v>72803538.104581356</v>
      </c>
      <c r="CT37" s="24">
        <f t="shared" si="33"/>
        <v>174686150.13642716</v>
      </c>
      <c r="CU37" s="4" t="s">
        <v>463</v>
      </c>
      <c r="CV37" s="16" t="s">
        <v>432</v>
      </c>
      <c r="CW37" s="16" t="s">
        <v>398</v>
      </c>
      <c r="CX37" s="29">
        <f t="shared" si="54"/>
        <v>0.76276898000003235</v>
      </c>
      <c r="CY37" s="29">
        <v>0.89327599999999996</v>
      </c>
      <c r="CZ37" s="15">
        <f t="shared" si="62"/>
        <v>47045.905075658397</v>
      </c>
      <c r="DA37" s="15">
        <f t="shared" si="63"/>
        <v>2499802984.5571394</v>
      </c>
      <c r="DB37" s="15">
        <f t="shared" si="64"/>
        <v>10513155519.046572</v>
      </c>
      <c r="DC37" s="15">
        <f t="shared" si="65"/>
        <v>510664481.23424166</v>
      </c>
      <c r="DD37" s="15">
        <f t="shared" si="66"/>
        <v>3286278788.8879361</v>
      </c>
      <c r="DE37" s="15">
        <f t="shared" si="67"/>
        <v>585900292.63123453</v>
      </c>
      <c r="DF37" s="15">
        <f t="shared" si="68"/>
        <v>83859325.797361091</v>
      </c>
      <c r="DG37" s="15">
        <f t="shared" si="69"/>
        <v>12490894799.569639</v>
      </c>
      <c r="DH37" s="15">
        <f t="shared" si="42"/>
        <v>29970556191.724121</v>
      </c>
      <c r="DI37" s="15">
        <f t="shared" si="55"/>
        <v>14570116.801931405</v>
      </c>
      <c r="DJ37" s="15">
        <f t="shared" si="56"/>
        <v>61277291.361045063</v>
      </c>
      <c r="DK37" s="15">
        <f t="shared" si="57"/>
        <v>2978005.7912891763</v>
      </c>
      <c r="DL37" s="15">
        <f t="shared" si="58"/>
        <v>19152387.956300534</v>
      </c>
      <c r="DM37" s="15">
        <f t="shared" si="59"/>
        <v>3415532.7084927992</v>
      </c>
      <c r="DN37" s="15">
        <f t="shared" si="60"/>
        <v>489277.41278684733</v>
      </c>
      <c r="DO37" s="15">
        <f t="shared" si="61"/>
        <v>72803538.104581371</v>
      </c>
      <c r="DP37" s="15">
        <f t="shared" si="43"/>
        <v>174686150.13642719</v>
      </c>
    </row>
    <row r="38" spans="1:142" x14ac:dyDescent="0.3">
      <c r="A38" t="s">
        <v>61</v>
      </c>
      <c r="B38" t="s">
        <v>52</v>
      </c>
      <c r="C38" t="s">
        <v>224</v>
      </c>
      <c r="D38">
        <v>2019</v>
      </c>
      <c r="E38" t="s">
        <v>2515</v>
      </c>
      <c r="F38" s="47" t="s">
        <v>382</v>
      </c>
      <c r="G38" s="47" t="s">
        <v>784</v>
      </c>
      <c r="H38" s="47" t="s">
        <v>1119</v>
      </c>
      <c r="I38" s="47" t="s">
        <v>1445</v>
      </c>
      <c r="J38" s="47" t="s">
        <v>1765</v>
      </c>
      <c r="K38" s="47" t="s">
        <v>2088</v>
      </c>
      <c r="L38" s="47" t="s">
        <v>2412</v>
      </c>
      <c r="M38" s="47" t="s">
        <v>216</v>
      </c>
      <c r="N38" s="47" t="s">
        <v>621</v>
      </c>
      <c r="O38" s="47" t="s">
        <v>957</v>
      </c>
      <c r="P38" s="47" t="s">
        <v>1282</v>
      </c>
      <c r="Q38" s="47" t="s">
        <v>1603</v>
      </c>
      <c r="R38" s="47" t="s">
        <v>1928</v>
      </c>
      <c r="S38" s="47" t="s">
        <v>2250</v>
      </c>
      <c r="T38" s="46" t="s">
        <v>464</v>
      </c>
      <c r="U38" s="35">
        <f t="shared" si="44"/>
        <v>36</v>
      </c>
      <c r="V38" s="6" t="s">
        <v>52</v>
      </c>
      <c r="W38" s="39">
        <f t="shared" si="20"/>
        <v>5348332.7719770977</v>
      </c>
      <c r="X38" s="39">
        <f t="shared" si="0"/>
        <v>5348332.7719770977</v>
      </c>
      <c r="Y38" s="40">
        <f t="shared" si="1"/>
        <v>366882559148.26923</v>
      </c>
      <c r="Z38" s="40">
        <f t="shared" si="2"/>
        <v>407041315616.6712</v>
      </c>
      <c r="AA38" s="54">
        <f t="shared" si="51"/>
        <v>363600238248.79755</v>
      </c>
      <c r="AB38" s="32">
        <f t="shared" si="52"/>
        <v>15879.2</v>
      </c>
      <c r="AC38" s="7">
        <f t="shared" si="52"/>
        <v>53398</v>
      </c>
      <c r="AD38" s="7">
        <f t="shared" si="52"/>
        <v>3597.7</v>
      </c>
      <c r="AE38" s="7">
        <f t="shared" si="52"/>
        <v>20003.099999999999</v>
      </c>
      <c r="AF38" s="7">
        <f t="shared" si="52"/>
        <v>1912.9</v>
      </c>
      <c r="AG38" s="7">
        <f t="shared" si="52"/>
        <v>681.3</v>
      </c>
      <c r="AH38" s="7">
        <f t="shared" si="52"/>
        <v>47289.3</v>
      </c>
      <c r="AI38" s="32">
        <f t="shared" si="22"/>
        <v>142761.5</v>
      </c>
      <c r="AJ38" s="7">
        <f t="shared" si="53"/>
        <v>296.89999999999998</v>
      </c>
      <c r="AK38" s="7">
        <f t="shared" si="53"/>
        <v>998.3</v>
      </c>
      <c r="AL38" s="7">
        <f t="shared" si="53"/>
        <v>67.3</v>
      </c>
      <c r="AM38" s="7">
        <f t="shared" si="53"/>
        <v>374</v>
      </c>
      <c r="AN38" s="7">
        <f t="shared" si="53"/>
        <v>35.799999999999997</v>
      </c>
      <c r="AO38" s="7">
        <f t="shared" si="53"/>
        <v>12.7</v>
      </c>
      <c r="AP38" s="7">
        <f t="shared" si="53"/>
        <v>884.1</v>
      </c>
      <c r="AQ38" s="49">
        <f t="shared" si="23"/>
        <v>2669.1</v>
      </c>
      <c r="AR38" s="4" t="s">
        <v>462</v>
      </c>
      <c r="AS38" s="8">
        <v>68597.55643302</v>
      </c>
      <c r="AT38" s="8">
        <f t="shared" si="24"/>
        <v>1089274318.1112113</v>
      </c>
      <c r="AU38" s="8">
        <f t="shared" si="45"/>
        <v>3662972318.4104018</v>
      </c>
      <c r="AV38" s="8">
        <f t="shared" si="45"/>
        <v>246793428.77907604</v>
      </c>
      <c r="AW38" s="8">
        <f t="shared" si="45"/>
        <v>1372163781.0853422</v>
      </c>
      <c r="AX38" s="8">
        <f t="shared" si="45"/>
        <v>131220265.70072396</v>
      </c>
      <c r="AY38" s="8">
        <f t="shared" si="45"/>
        <v>46735515.197816521</v>
      </c>
      <c r="AZ38" s="8">
        <f t="shared" si="45"/>
        <v>3243930425.4280128</v>
      </c>
      <c r="BA38" s="8">
        <f t="shared" si="25"/>
        <v>9793090052.7125854</v>
      </c>
      <c r="BB38" s="8">
        <f t="shared" si="46"/>
        <v>20366614.504963636</v>
      </c>
      <c r="BC38" s="8">
        <f t="shared" si="46"/>
        <v>68480940.587083861</v>
      </c>
      <c r="BD38" s="8">
        <f t="shared" si="46"/>
        <v>4616615.5479422454</v>
      </c>
      <c r="BE38" s="8">
        <f t="shared" si="46"/>
        <v>25655486.10594948</v>
      </c>
      <c r="BF38" s="8">
        <f t="shared" si="46"/>
        <v>2455792.5203021159</v>
      </c>
      <c r="BG38" s="8">
        <f t="shared" si="46"/>
        <v>871188.966699354</v>
      </c>
      <c r="BH38" s="8">
        <f t="shared" si="46"/>
        <v>60647099.64243298</v>
      </c>
      <c r="BI38" s="8">
        <f t="shared" si="26"/>
        <v>183093737.87537366</v>
      </c>
      <c r="BJ38" s="45" t="s">
        <v>794</v>
      </c>
      <c r="BK38" s="8">
        <v>76106.205984300002</v>
      </c>
      <c r="BL38" s="8">
        <f t="shared" si="27"/>
        <v>1208505666.0658967</v>
      </c>
      <c r="BM38" s="8">
        <f t="shared" si="47"/>
        <v>4063919187.1496515</v>
      </c>
      <c r="BN38" s="8">
        <f t="shared" si="47"/>
        <v>273807297.26971608</v>
      </c>
      <c r="BO38" s="8">
        <f t="shared" si="47"/>
        <v>1522360048.9245512</v>
      </c>
      <c r="BP38" s="8">
        <f t="shared" si="47"/>
        <v>145583561.42736748</v>
      </c>
      <c r="BQ38" s="8">
        <f t="shared" si="47"/>
        <v>51851158.137103587</v>
      </c>
      <c r="BR38" s="8">
        <f t="shared" si="47"/>
        <v>3599009206.6533585</v>
      </c>
      <c r="BS38" s="8">
        <f t="shared" si="28"/>
        <v>10865036125.627645</v>
      </c>
      <c r="BT38" s="8">
        <f t="shared" si="48"/>
        <v>22595932.556738667</v>
      </c>
      <c r="BU38" s="8">
        <f t="shared" si="48"/>
        <v>75976825.43412669</v>
      </c>
      <c r="BV38" s="8">
        <f t="shared" si="48"/>
        <v>5121947.6627433896</v>
      </c>
      <c r="BW38" s="8">
        <f t="shared" si="48"/>
        <v>28463721.038128201</v>
      </c>
      <c r="BX38" s="8">
        <f t="shared" si="48"/>
        <v>2724602.17423794</v>
      </c>
      <c r="BY38" s="8">
        <f t="shared" si="48"/>
        <v>966548.81600061001</v>
      </c>
      <c r="BZ38" s="8">
        <f t="shared" si="48"/>
        <v>67285496.71071963</v>
      </c>
      <c r="CA38" s="8">
        <f t="shared" si="29"/>
        <v>203135074.39269513</v>
      </c>
      <c r="CB38" s="4" t="s">
        <v>795</v>
      </c>
      <c r="CC38" s="23">
        <v>0.89327599999999996</v>
      </c>
      <c r="CD38" s="24">
        <f t="shared" si="30"/>
        <v>67983.847256831563</v>
      </c>
      <c r="CE38" s="24">
        <f t="shared" si="31"/>
        <v>1079529107.3606799</v>
      </c>
      <c r="CF38" s="24">
        <f t="shared" si="49"/>
        <v>3630201475.820292</v>
      </c>
      <c r="CG38" s="24">
        <f t="shared" si="49"/>
        <v>244585487.2759029</v>
      </c>
      <c r="CH38" s="24">
        <f t="shared" si="49"/>
        <v>1359887695.0631273</v>
      </c>
      <c r="CI38" s="24">
        <f t="shared" si="49"/>
        <v>130046301.41759311</v>
      </c>
      <c r="CJ38" s="24">
        <f t="shared" si="49"/>
        <v>46317395.136079341</v>
      </c>
      <c r="CK38" s="24">
        <f t="shared" si="49"/>
        <v>3214908548.0824852</v>
      </c>
      <c r="CL38" s="24">
        <f t="shared" si="32"/>
        <v>9705476010.1561604</v>
      </c>
      <c r="CM38" s="24">
        <f t="shared" si="50"/>
        <v>20184404.250553288</v>
      </c>
      <c r="CN38" s="24">
        <f t="shared" si="50"/>
        <v>67868274.716494948</v>
      </c>
      <c r="CO38" s="24">
        <f t="shared" si="50"/>
        <v>4575312.9203847637</v>
      </c>
      <c r="CP38" s="24">
        <f t="shared" si="50"/>
        <v>25425958.874055006</v>
      </c>
      <c r="CQ38" s="24">
        <f t="shared" si="50"/>
        <v>2433821.7317945701</v>
      </c>
      <c r="CR38" s="24">
        <f t="shared" si="50"/>
        <v>863394.86016176082</v>
      </c>
      <c r="CS38" s="24">
        <f t="shared" si="50"/>
        <v>60104519.359764785</v>
      </c>
      <c r="CT38" s="24">
        <f t="shared" si="33"/>
        <v>181455686.71320909</v>
      </c>
      <c r="CU38" s="4" t="s">
        <v>463</v>
      </c>
      <c r="CV38" s="17" t="s">
        <v>452</v>
      </c>
      <c r="CW38" s="16" t="s">
        <v>399</v>
      </c>
      <c r="CX38" s="29">
        <f t="shared" si="54"/>
        <v>9.7632430000007666</v>
      </c>
      <c r="CY38" s="29">
        <v>8.8000000000000007</v>
      </c>
      <c r="CZ38" s="15">
        <f t="shared" si="62"/>
        <v>669734.61266184004</v>
      </c>
      <c r="DA38" s="15">
        <f t="shared" si="63"/>
        <v>10634849861.37989</v>
      </c>
      <c r="DB38" s="15">
        <f t="shared" si="64"/>
        <v>35762488846.916931</v>
      </c>
      <c r="DC38" s="15">
        <f t="shared" si="65"/>
        <v>2409504215.9735017</v>
      </c>
      <c r="DD38" s="15">
        <f t="shared" si="66"/>
        <v>13396768430.536051</v>
      </c>
      <c r="DE38" s="15">
        <f t="shared" si="67"/>
        <v>1281135340.5608339</v>
      </c>
      <c r="DF38" s="15">
        <f t="shared" si="68"/>
        <v>456290191.60651159</v>
      </c>
      <c r="DG38" s="15">
        <f t="shared" si="69"/>
        <v>31671281018.549553</v>
      </c>
      <c r="DH38" s="15">
        <f t="shared" si="42"/>
        <v>95612317905.523285</v>
      </c>
      <c r="DI38" s="15">
        <f t="shared" si="55"/>
        <v>198844206.4993003</v>
      </c>
      <c r="DJ38" s="15">
        <f t="shared" si="56"/>
        <v>668596063.82031488</v>
      </c>
      <c r="DK38" s="15">
        <f t="shared" si="57"/>
        <v>45073139.432141833</v>
      </c>
      <c r="DL38" s="15">
        <f t="shared" si="58"/>
        <v>250480745.13552818</v>
      </c>
      <c r="DM38" s="15">
        <f t="shared" si="59"/>
        <v>23976499.133293871</v>
      </c>
      <c r="DN38" s="15">
        <f t="shared" si="60"/>
        <v>8505629.5808053687</v>
      </c>
      <c r="DO38" s="15">
        <f t="shared" si="61"/>
        <v>592112371.05433285</v>
      </c>
      <c r="DP38" s="15">
        <f t="shared" si="43"/>
        <v>1787588654.6557169</v>
      </c>
    </row>
    <row r="39" spans="1:142" x14ac:dyDescent="0.3">
      <c r="A39" t="s">
        <v>61</v>
      </c>
      <c r="B39" t="s">
        <v>23</v>
      </c>
      <c r="C39" t="s">
        <v>224</v>
      </c>
      <c r="D39">
        <v>2019</v>
      </c>
      <c r="E39" t="s">
        <v>2516</v>
      </c>
      <c r="F39" s="47" t="s">
        <v>353</v>
      </c>
      <c r="G39" s="47" t="s">
        <v>755</v>
      </c>
      <c r="H39" s="47" t="s">
        <v>1090</v>
      </c>
      <c r="I39" s="47" t="s">
        <v>1416</v>
      </c>
      <c r="J39" s="47" t="s">
        <v>1736</v>
      </c>
      <c r="K39" s="47" t="s">
        <v>2059</v>
      </c>
      <c r="L39" s="47" t="s">
        <v>2383</v>
      </c>
      <c r="M39" s="47" t="s">
        <v>187</v>
      </c>
      <c r="N39" s="47" t="s">
        <v>592</v>
      </c>
      <c r="O39" s="47" t="s">
        <v>927</v>
      </c>
      <c r="P39" s="47" t="s">
        <v>1253</v>
      </c>
      <c r="Q39" s="47" t="s">
        <v>1574</v>
      </c>
      <c r="R39" s="47" t="s">
        <v>1899</v>
      </c>
      <c r="S39" s="47" t="s">
        <v>2221</v>
      </c>
      <c r="T39" s="46" t="s">
        <v>464</v>
      </c>
      <c r="U39" s="35">
        <f t="shared" si="44"/>
        <v>37</v>
      </c>
      <c r="V39" s="6" t="s">
        <v>23</v>
      </c>
      <c r="W39" s="39">
        <f t="shared" si="20"/>
        <v>38434835.56638246</v>
      </c>
      <c r="X39" s="39">
        <f t="shared" si="0"/>
        <v>38434835.56638246</v>
      </c>
      <c r="Y39" s="40">
        <f t="shared" si="1"/>
        <v>1315497632811.175</v>
      </c>
      <c r="Z39" s="40">
        <f t="shared" si="2"/>
        <v>604551745340.10327</v>
      </c>
      <c r="AA39" s="54">
        <f t="shared" si="51"/>
        <v>540031564870.42603</v>
      </c>
      <c r="AB39" s="32">
        <f t="shared" si="52"/>
        <v>94665</v>
      </c>
      <c r="AC39" s="7">
        <f t="shared" si="52"/>
        <v>262633.8</v>
      </c>
      <c r="AD39" s="7">
        <f t="shared" si="52"/>
        <v>13062.1</v>
      </c>
      <c r="AE39" s="7">
        <f t="shared" si="52"/>
        <v>206880.1</v>
      </c>
      <c r="AF39" s="7">
        <f t="shared" si="52"/>
        <v>6635.1</v>
      </c>
      <c r="AG39" s="7">
        <f t="shared" si="52"/>
        <v>17011.099999999999</v>
      </c>
      <c r="AH39" s="7">
        <f t="shared" si="52"/>
        <v>709154.4</v>
      </c>
      <c r="AI39" s="32">
        <f t="shared" si="22"/>
        <v>1310041.6000000001</v>
      </c>
      <c r="AJ39" s="7">
        <f t="shared" si="53"/>
        <v>246.3</v>
      </c>
      <c r="AK39" s="7">
        <f t="shared" si="53"/>
        <v>683.3</v>
      </c>
      <c r="AL39" s="7">
        <f t="shared" si="53"/>
        <v>34</v>
      </c>
      <c r="AM39" s="7">
        <f t="shared" si="53"/>
        <v>538.29999999999995</v>
      </c>
      <c r="AN39" s="7">
        <f t="shared" si="53"/>
        <v>17.3</v>
      </c>
      <c r="AO39" s="7">
        <f t="shared" si="53"/>
        <v>44.3</v>
      </c>
      <c r="AP39" s="7">
        <f t="shared" si="53"/>
        <v>1845.1</v>
      </c>
      <c r="AQ39" s="49">
        <f t="shared" si="23"/>
        <v>3408.5999999999995</v>
      </c>
      <c r="AR39" s="4" t="s">
        <v>462</v>
      </c>
      <c r="AS39" s="8">
        <v>34226.701205450001</v>
      </c>
      <c r="AT39" s="8">
        <f t="shared" si="24"/>
        <v>3240070669.6139245</v>
      </c>
      <c r="AU39" s="8">
        <f t="shared" si="45"/>
        <v>8989088599.0519142</v>
      </c>
      <c r="AV39" s="8">
        <f t="shared" si="45"/>
        <v>447072593.81570846</v>
      </c>
      <c r="AW39" s="8">
        <f t="shared" si="45"/>
        <v>7080823368.0536165</v>
      </c>
      <c r="AX39" s="8">
        <f t="shared" si="45"/>
        <v>227097585.16828132</v>
      </c>
      <c r="AY39" s="8">
        <f t="shared" si="45"/>
        <v>582233836.87603045</v>
      </c>
      <c r="AZ39" s="8">
        <f t="shared" si="45"/>
        <v>24272015757.330173</v>
      </c>
      <c r="BA39" s="8">
        <f t="shared" si="25"/>
        <v>44838402409.909653</v>
      </c>
      <c r="BB39" s="8">
        <f t="shared" si="46"/>
        <v>8430036.5069023352</v>
      </c>
      <c r="BC39" s="8">
        <f t="shared" si="46"/>
        <v>23387104.933683984</v>
      </c>
      <c r="BD39" s="8">
        <f t="shared" si="46"/>
        <v>1163707.8409853</v>
      </c>
      <c r="BE39" s="8">
        <f t="shared" si="46"/>
        <v>18424233.258893736</v>
      </c>
      <c r="BF39" s="8">
        <f t="shared" si="46"/>
        <v>592121.93085428502</v>
      </c>
      <c r="BG39" s="8">
        <f t="shared" si="46"/>
        <v>1516242.8634014348</v>
      </c>
      <c r="BH39" s="8">
        <f t="shared" si="46"/>
        <v>63151686.39417579</v>
      </c>
      <c r="BI39" s="8">
        <f t="shared" si="26"/>
        <v>116665133.72889686</v>
      </c>
      <c r="BJ39" s="45" t="s">
        <v>794</v>
      </c>
      <c r="BK39" s="8">
        <v>15729.265819179996</v>
      </c>
      <c r="BL39" s="8">
        <f t="shared" si="27"/>
        <v>1489010948.7726743</v>
      </c>
      <c r="BM39" s="8">
        <f t="shared" si="47"/>
        <v>4131036853.3013554</v>
      </c>
      <c r="BN39" s="8">
        <f t="shared" si="47"/>
        <v>205457243.05671105</v>
      </c>
      <c r="BO39" s="8">
        <f t="shared" si="47"/>
        <v>3254072085.5985398</v>
      </c>
      <c r="BP39" s="8">
        <f t="shared" si="47"/>
        <v>104365251.63684121</v>
      </c>
      <c r="BQ39" s="8">
        <f t="shared" si="47"/>
        <v>267572113.77665281</v>
      </c>
      <c r="BR39" s="8">
        <f t="shared" si="47"/>
        <v>11154478064.441099</v>
      </c>
      <c r="BS39" s="8">
        <f t="shared" si="28"/>
        <v>20605992560.583874</v>
      </c>
      <c r="BT39" s="8">
        <f t="shared" si="48"/>
        <v>3874118.1712640333</v>
      </c>
      <c r="BU39" s="8">
        <f t="shared" si="48"/>
        <v>10747807.334245691</v>
      </c>
      <c r="BV39" s="8">
        <f t="shared" si="48"/>
        <v>534795.03785211989</v>
      </c>
      <c r="BW39" s="8">
        <f t="shared" si="48"/>
        <v>8467063.7904645912</v>
      </c>
      <c r="BX39" s="8">
        <f t="shared" si="48"/>
        <v>272116.29867181397</v>
      </c>
      <c r="BY39" s="8">
        <f t="shared" si="48"/>
        <v>696806.47578967374</v>
      </c>
      <c r="BZ39" s="8">
        <f t="shared" si="48"/>
        <v>29022068.362969011</v>
      </c>
      <c r="CA39" s="8">
        <f t="shared" si="29"/>
        <v>53614775.471256942</v>
      </c>
      <c r="CB39" s="4" t="s">
        <v>795</v>
      </c>
      <c r="CC39" s="23">
        <v>0.89327599999999996</v>
      </c>
      <c r="CD39" s="24">
        <f t="shared" si="30"/>
        <v>14050.575653893829</v>
      </c>
      <c r="CE39" s="24">
        <f t="shared" si="31"/>
        <v>1330097744.2758594</v>
      </c>
      <c r="CF39" s="24">
        <f t="shared" si="49"/>
        <v>3690156076.1696215</v>
      </c>
      <c r="CG39" s="24">
        <f t="shared" si="49"/>
        <v>183530024.24872661</v>
      </c>
      <c r="CH39" s="24">
        <f t="shared" si="49"/>
        <v>2906784496.3351212</v>
      </c>
      <c r="CI39" s="24">
        <f t="shared" si="49"/>
        <v>93226974.521150962</v>
      </c>
      <c r="CJ39" s="24">
        <f t="shared" si="49"/>
        <v>239015747.50595331</v>
      </c>
      <c r="CK39" s="24">
        <f t="shared" si="49"/>
        <v>9964027547.4916878</v>
      </c>
      <c r="CL39" s="24">
        <f t="shared" si="32"/>
        <v>18406838610.548119</v>
      </c>
      <c r="CM39" s="24">
        <f t="shared" si="50"/>
        <v>3460656.7835540506</v>
      </c>
      <c r="CN39" s="24">
        <f t="shared" si="50"/>
        <v>9600758.3443056531</v>
      </c>
      <c r="CO39" s="24">
        <f t="shared" si="50"/>
        <v>477719.57223239023</v>
      </c>
      <c r="CP39" s="24">
        <f t="shared" si="50"/>
        <v>7563424.874491048</v>
      </c>
      <c r="CQ39" s="24">
        <f t="shared" si="50"/>
        <v>243074.9588123633</v>
      </c>
      <c r="CR39" s="24">
        <f t="shared" si="50"/>
        <v>622440.50146749662</v>
      </c>
      <c r="CS39" s="24">
        <f t="shared" si="50"/>
        <v>25924717.138999507</v>
      </c>
      <c r="CT39" s="24">
        <f t="shared" si="33"/>
        <v>47892792.173862509</v>
      </c>
      <c r="CU39" s="4" t="s">
        <v>463</v>
      </c>
      <c r="CV39" s="17" t="s">
        <v>433</v>
      </c>
      <c r="CW39" s="16" t="s">
        <v>400</v>
      </c>
      <c r="CX39" s="29">
        <f t="shared" si="54"/>
        <v>1.764427999999546</v>
      </c>
      <c r="CY39" s="29">
        <v>3.8393749999999995</v>
      </c>
      <c r="CZ39" s="15">
        <f t="shared" si="62"/>
        <v>60390.549954514194</v>
      </c>
      <c r="DA39" s="15">
        <f t="shared" si="63"/>
        <v>5716871411.4440861</v>
      </c>
      <c r="DB39" s="15">
        <f t="shared" si="64"/>
        <v>15860599618.643888</v>
      </c>
      <c r="DC39" s="15">
        <f t="shared" si="65"/>
        <v>788827402.56085992</v>
      </c>
      <c r="DD39" s="15">
        <f t="shared" si="66"/>
        <v>12493603013.644892</v>
      </c>
      <c r="DE39" s="15">
        <f t="shared" si="67"/>
        <v>400697338.00319713</v>
      </c>
      <c r="DF39" s="15">
        <f t="shared" si="68"/>
        <v>1027309684.3312364</v>
      </c>
      <c r="DG39" s="15">
        <f t="shared" si="69"/>
        <v>42826224218.663544</v>
      </c>
      <c r="DH39" s="15">
        <f t="shared" si="42"/>
        <v>79114132687.291702</v>
      </c>
      <c r="DI39" s="15">
        <f t="shared" si="55"/>
        <v>14874192.453796847</v>
      </c>
      <c r="DJ39" s="15">
        <f t="shared" si="56"/>
        <v>41264862.783919543</v>
      </c>
      <c r="DK39" s="15">
        <f t="shared" si="57"/>
        <v>2053278.6984534827</v>
      </c>
      <c r="DL39" s="15">
        <f t="shared" si="58"/>
        <v>32508233.040514987</v>
      </c>
      <c r="DM39" s="15">
        <f t="shared" si="59"/>
        <v>1044756.5142130957</v>
      </c>
      <c r="DN39" s="15">
        <f t="shared" si="60"/>
        <v>2675301.3629849786</v>
      </c>
      <c r="DO39" s="15">
        <f t="shared" si="61"/>
        <v>111426603.72107413</v>
      </c>
      <c r="DP39" s="15">
        <f t="shared" si="43"/>
        <v>205847228.57495707</v>
      </c>
    </row>
    <row r="40" spans="1:142" x14ac:dyDescent="0.3">
      <c r="A40" t="s">
        <v>61</v>
      </c>
      <c r="B40" t="s">
        <v>53</v>
      </c>
      <c r="C40" t="s">
        <v>224</v>
      </c>
      <c r="D40">
        <v>2019</v>
      </c>
      <c r="E40" t="s">
        <v>2517</v>
      </c>
      <c r="F40" s="47" t="s">
        <v>383</v>
      </c>
      <c r="G40" s="47" t="s">
        <v>785</v>
      </c>
      <c r="H40" s="47" t="s">
        <v>1120</v>
      </c>
      <c r="I40" s="47" t="s">
        <v>1446</v>
      </c>
      <c r="J40" s="47" t="s">
        <v>1766</v>
      </c>
      <c r="K40" s="47" t="s">
        <v>2089</v>
      </c>
      <c r="L40" s="47" t="s">
        <v>2413</v>
      </c>
      <c r="M40" s="47" t="s">
        <v>217</v>
      </c>
      <c r="N40" s="47" t="s">
        <v>622</v>
      </c>
      <c r="O40" s="47" t="s">
        <v>958</v>
      </c>
      <c r="P40" s="47" t="s">
        <v>1283</v>
      </c>
      <c r="Q40" s="47" t="s">
        <v>1604</v>
      </c>
      <c r="R40" s="47" t="s">
        <v>1929</v>
      </c>
      <c r="S40" s="47" t="s">
        <v>2251</v>
      </c>
      <c r="T40" s="46" t="s">
        <v>464</v>
      </c>
      <c r="U40" s="35">
        <f t="shared" si="44"/>
        <v>38</v>
      </c>
      <c r="V40" s="6" t="s">
        <v>53</v>
      </c>
      <c r="W40" s="39">
        <f t="shared" si="20"/>
        <v>10650180.418571085</v>
      </c>
      <c r="X40" s="39">
        <f t="shared" si="0"/>
        <v>10650180.418571085</v>
      </c>
      <c r="Y40" s="40">
        <f t="shared" si="1"/>
        <v>393060338616.20471</v>
      </c>
      <c r="Z40" s="40">
        <f t="shared" si="2"/>
        <v>248217254459.36957</v>
      </c>
      <c r="AA40" s="54">
        <f t="shared" si="51"/>
        <v>221726516194.44781</v>
      </c>
      <c r="AB40" s="32">
        <f t="shared" si="52"/>
        <v>44272.800000000003</v>
      </c>
      <c r="AC40" s="7">
        <f t="shared" si="52"/>
        <v>109804.2</v>
      </c>
      <c r="AD40" s="7">
        <f t="shared" si="52"/>
        <v>9803.6</v>
      </c>
      <c r="AE40" s="7">
        <f t="shared" si="52"/>
        <v>95138.1</v>
      </c>
      <c r="AF40" s="7">
        <f t="shared" si="52"/>
        <v>1373.5</v>
      </c>
      <c r="AG40" s="7">
        <f t="shared" si="52"/>
        <v>4988.3</v>
      </c>
      <c r="AH40" s="7">
        <f t="shared" si="52"/>
        <v>101574.2</v>
      </c>
      <c r="AI40" s="32">
        <f t="shared" si="22"/>
        <v>366954.7</v>
      </c>
      <c r="AJ40" s="7">
        <f t="shared" si="53"/>
        <v>415.7</v>
      </c>
      <c r="AK40" s="7">
        <f t="shared" si="53"/>
        <v>1030.9000000000001</v>
      </c>
      <c r="AL40" s="7">
        <f t="shared" si="53"/>
        <v>92</v>
      </c>
      <c r="AM40" s="7">
        <f t="shared" si="53"/>
        <v>893.2</v>
      </c>
      <c r="AN40" s="7">
        <f t="shared" si="53"/>
        <v>12.9</v>
      </c>
      <c r="AO40" s="7">
        <f t="shared" si="53"/>
        <v>46.8</v>
      </c>
      <c r="AP40" s="7">
        <f t="shared" si="53"/>
        <v>953.6</v>
      </c>
      <c r="AQ40" s="49">
        <f t="shared" si="23"/>
        <v>3445.1000000000004</v>
      </c>
      <c r="AR40" s="4" t="s">
        <v>462</v>
      </c>
      <c r="AS40" s="8">
        <v>36906.448826990003</v>
      </c>
      <c r="AT40" s="8">
        <f t="shared" si="24"/>
        <v>1633951827.627563</v>
      </c>
      <c r="AU40" s="8">
        <f t="shared" si="45"/>
        <v>4052483088.2885756</v>
      </c>
      <c r="AV40" s="8">
        <f t="shared" si="45"/>
        <v>361816061.72027922</v>
      </c>
      <c r="AW40" s="8">
        <f t="shared" si="45"/>
        <v>3511209419.147058</v>
      </c>
      <c r="AX40" s="8">
        <f t="shared" si="45"/>
        <v>50691007.463870771</v>
      </c>
      <c r="AY40" s="8">
        <f t="shared" si="45"/>
        <v>184100438.68367425</v>
      </c>
      <c r="AZ40" s="8">
        <f t="shared" si="45"/>
        <v>3748743014.4424477</v>
      </c>
      <c r="BA40" s="8">
        <f t="shared" si="25"/>
        <v>13542994857.373468</v>
      </c>
      <c r="BB40" s="8">
        <f t="shared" si="46"/>
        <v>15342010.777379744</v>
      </c>
      <c r="BC40" s="8">
        <f t="shared" si="46"/>
        <v>38046858.095743999</v>
      </c>
      <c r="BD40" s="8">
        <f t="shared" si="46"/>
        <v>3395393.2920830804</v>
      </c>
      <c r="BE40" s="8">
        <f t="shared" si="46"/>
        <v>32964840.092267472</v>
      </c>
      <c r="BF40" s="8">
        <f t="shared" si="46"/>
        <v>476093.18986817106</v>
      </c>
      <c r="BG40" s="8">
        <f t="shared" si="46"/>
        <v>1727221.805103132</v>
      </c>
      <c r="BH40" s="8">
        <f t="shared" si="46"/>
        <v>35193989.601417668</v>
      </c>
      <c r="BI40" s="8">
        <f t="shared" si="26"/>
        <v>127146406.85386327</v>
      </c>
      <c r="BJ40" s="45" t="s">
        <v>794</v>
      </c>
      <c r="BK40" s="8">
        <v>23306.389629469999</v>
      </c>
      <c r="BL40" s="8">
        <f t="shared" si="27"/>
        <v>1031839126.7875994</v>
      </c>
      <c r="BM40" s="8">
        <f t="shared" si="47"/>
        <v>2559139468.1522498</v>
      </c>
      <c r="BN40" s="8">
        <f t="shared" si="47"/>
        <v>228486521.37147209</v>
      </c>
      <c r="BO40" s="8">
        <f t="shared" si="47"/>
        <v>2217325627.20748</v>
      </c>
      <c r="BP40" s="8">
        <f t="shared" si="47"/>
        <v>32011326.156077042</v>
      </c>
      <c r="BQ40" s="8">
        <f t="shared" si="47"/>
        <v>116259263.3886852</v>
      </c>
      <c r="BR40" s="8">
        <f t="shared" si="47"/>
        <v>2367327881.5017114</v>
      </c>
      <c r="BS40" s="8">
        <f t="shared" si="28"/>
        <v>8552389214.5652752</v>
      </c>
      <c r="BT40" s="8">
        <f t="shared" si="48"/>
        <v>9688466.168970678</v>
      </c>
      <c r="BU40" s="8">
        <f t="shared" si="48"/>
        <v>24026557.069020625</v>
      </c>
      <c r="BV40" s="8">
        <f t="shared" si="48"/>
        <v>2144187.8459112397</v>
      </c>
      <c r="BW40" s="8">
        <f t="shared" si="48"/>
        <v>20817267.217042603</v>
      </c>
      <c r="BX40" s="8">
        <f t="shared" si="48"/>
        <v>300652.426220163</v>
      </c>
      <c r="BY40" s="8">
        <f t="shared" si="48"/>
        <v>1090739.0346591959</v>
      </c>
      <c r="BZ40" s="8">
        <f t="shared" si="48"/>
        <v>22224973.15066259</v>
      </c>
      <c r="CA40" s="8">
        <f t="shared" si="29"/>
        <v>80292842.912487105</v>
      </c>
      <c r="CB40" s="4" t="s">
        <v>795</v>
      </c>
      <c r="CC40" s="23">
        <v>0.89327599999999996</v>
      </c>
      <c r="CD40" s="24">
        <f t="shared" si="30"/>
        <v>20819.038502654443</v>
      </c>
      <c r="CE40" s="24">
        <f t="shared" si="31"/>
        <v>921717127.82031965</v>
      </c>
      <c r="CF40" s="24">
        <f t="shared" si="49"/>
        <v>2286017867.5531688</v>
      </c>
      <c r="CG40" s="24">
        <f t="shared" si="49"/>
        <v>204101525.8646231</v>
      </c>
      <c r="CH40" s="24">
        <f t="shared" si="49"/>
        <v>1980683766.9693887</v>
      </c>
      <c r="CI40" s="24">
        <f t="shared" si="49"/>
        <v>28594949.383395873</v>
      </c>
      <c r="CJ40" s="24">
        <f t="shared" si="49"/>
        <v>103851609.76279116</v>
      </c>
      <c r="CK40" s="24">
        <f t="shared" si="49"/>
        <v>2114677180.6763227</v>
      </c>
      <c r="CL40" s="24">
        <f t="shared" si="32"/>
        <v>7639644028.0300102</v>
      </c>
      <c r="CM40" s="24">
        <f t="shared" si="50"/>
        <v>8654474.3055534512</v>
      </c>
      <c r="CN40" s="24">
        <f t="shared" si="50"/>
        <v>21462346.792386468</v>
      </c>
      <c r="CO40" s="24">
        <f t="shared" si="50"/>
        <v>1915351.5422442085</v>
      </c>
      <c r="CP40" s="24">
        <f t="shared" si="50"/>
        <v>18595565.190570947</v>
      </c>
      <c r="CQ40" s="24">
        <f t="shared" si="50"/>
        <v>268565.59668424231</v>
      </c>
      <c r="CR40" s="24">
        <f t="shared" si="50"/>
        <v>974331.00192422781</v>
      </c>
      <c r="CS40" s="24">
        <f t="shared" si="50"/>
        <v>19853035.116131276</v>
      </c>
      <c r="CT40" s="24">
        <f t="shared" si="33"/>
        <v>71723669.54549481</v>
      </c>
      <c r="CU40" s="4" t="s">
        <v>463</v>
      </c>
      <c r="CV40" s="16" t="s">
        <v>432</v>
      </c>
      <c r="CW40" s="16" t="s">
        <v>398</v>
      </c>
      <c r="CX40" s="29">
        <f t="shared" si="54"/>
        <v>0.56410300000007862</v>
      </c>
      <c r="CY40" s="29">
        <v>0.89327599999999996</v>
      </c>
      <c r="CZ40" s="15">
        <f t="shared" si="62"/>
        <v>20819.038502654443</v>
      </c>
      <c r="DA40" s="15">
        <f t="shared" si="63"/>
        <v>921717127.82031965</v>
      </c>
      <c r="DB40" s="15">
        <f t="shared" si="64"/>
        <v>2286017867.5531688</v>
      </c>
      <c r="DC40" s="15">
        <f t="shared" si="65"/>
        <v>204101525.8646231</v>
      </c>
      <c r="DD40" s="15">
        <f t="shared" si="66"/>
        <v>1980683766.9693887</v>
      </c>
      <c r="DE40" s="15">
        <f t="shared" si="67"/>
        <v>28594949.383395877</v>
      </c>
      <c r="DF40" s="15">
        <f t="shared" si="68"/>
        <v>103851609.76279116</v>
      </c>
      <c r="DG40" s="15">
        <f t="shared" si="69"/>
        <v>2114677180.6763229</v>
      </c>
      <c r="DH40" s="15">
        <f t="shared" si="42"/>
        <v>7639644028.0300102</v>
      </c>
      <c r="DI40" s="15">
        <f t="shared" si="55"/>
        <v>8654474.3055534512</v>
      </c>
      <c r="DJ40" s="15">
        <f t="shared" si="56"/>
        <v>21462346.792386468</v>
      </c>
      <c r="DK40" s="15">
        <f t="shared" si="57"/>
        <v>1915351.5422442087</v>
      </c>
      <c r="DL40" s="15">
        <f t="shared" si="58"/>
        <v>18595565.190570951</v>
      </c>
      <c r="DM40" s="15">
        <f t="shared" si="59"/>
        <v>268565.59668424231</v>
      </c>
      <c r="DN40" s="15">
        <f t="shared" si="60"/>
        <v>974331.00192422781</v>
      </c>
      <c r="DO40" s="15">
        <f t="shared" si="61"/>
        <v>19853035.116131276</v>
      </c>
      <c r="DP40" s="15">
        <f t="shared" si="43"/>
        <v>71723669.545494825</v>
      </c>
    </row>
    <row r="41" spans="1:142" x14ac:dyDescent="0.3">
      <c r="A41" t="s">
        <v>61</v>
      </c>
      <c r="B41" t="s">
        <v>24</v>
      </c>
      <c r="C41" t="s">
        <v>224</v>
      </c>
      <c r="D41">
        <v>2019</v>
      </c>
      <c r="E41" t="s">
        <v>2518</v>
      </c>
      <c r="F41" s="47" t="s">
        <v>354</v>
      </c>
      <c r="G41" s="47" t="s">
        <v>756</v>
      </c>
      <c r="H41" s="47" t="s">
        <v>1091</v>
      </c>
      <c r="I41" s="47" t="s">
        <v>1417</v>
      </c>
      <c r="J41" s="47" t="s">
        <v>1737</v>
      </c>
      <c r="K41" s="47" t="s">
        <v>2060</v>
      </c>
      <c r="L41" s="47" t="s">
        <v>2384</v>
      </c>
      <c r="M41" s="47" t="s">
        <v>188</v>
      </c>
      <c r="N41" s="47" t="s">
        <v>593</v>
      </c>
      <c r="O41" s="47" t="s">
        <v>928</v>
      </c>
      <c r="P41" s="47" t="s">
        <v>1254</v>
      </c>
      <c r="Q41" s="47" t="s">
        <v>1575</v>
      </c>
      <c r="R41" s="47" t="s">
        <v>1900</v>
      </c>
      <c r="S41" s="47" t="s">
        <v>2222</v>
      </c>
      <c r="T41" s="46" t="s">
        <v>464</v>
      </c>
      <c r="U41" s="35">
        <f t="shared" si="44"/>
        <v>39</v>
      </c>
      <c r="V41" s="6" t="s">
        <v>24</v>
      </c>
      <c r="W41" s="39">
        <f t="shared" si="20"/>
        <v>19234326.018808778</v>
      </c>
      <c r="X41" s="39">
        <f t="shared" si="0"/>
        <v>19234326.018808778</v>
      </c>
      <c r="Y41" s="40">
        <f t="shared" si="1"/>
        <v>638385201996.05103</v>
      </c>
      <c r="Z41" s="40">
        <f t="shared" si="2"/>
        <v>247292578548.63147</v>
      </c>
      <c r="AA41" s="54">
        <f t="shared" si="51"/>
        <v>220900525395.6073</v>
      </c>
      <c r="AB41" s="32">
        <f t="shared" si="52"/>
        <v>36814.5</v>
      </c>
      <c r="AC41" s="7">
        <f t="shared" si="52"/>
        <v>170191.9</v>
      </c>
      <c r="AD41" s="7">
        <f t="shared" si="52"/>
        <v>12239.2</v>
      </c>
      <c r="AE41" s="7">
        <f t="shared" si="52"/>
        <v>167693.79999999999</v>
      </c>
      <c r="AF41" s="7">
        <f t="shared" si="52"/>
        <v>1671.3</v>
      </c>
      <c r="AG41" s="7">
        <f t="shared" si="52"/>
        <v>35540.699999999997</v>
      </c>
      <c r="AH41" s="7">
        <f t="shared" si="52"/>
        <v>273221.59999999998</v>
      </c>
      <c r="AI41" s="32">
        <f t="shared" si="22"/>
        <v>697373</v>
      </c>
      <c r="AJ41" s="7">
        <f t="shared" si="53"/>
        <v>191.4</v>
      </c>
      <c r="AK41" s="7">
        <f t="shared" si="53"/>
        <v>884.7</v>
      </c>
      <c r="AL41" s="7">
        <f t="shared" si="53"/>
        <v>63.6</v>
      </c>
      <c r="AM41" s="7">
        <f t="shared" si="53"/>
        <v>871.7</v>
      </c>
      <c r="AN41" s="7">
        <f t="shared" si="53"/>
        <v>8.6999999999999993</v>
      </c>
      <c r="AO41" s="7">
        <f t="shared" si="53"/>
        <v>184.8</v>
      </c>
      <c r="AP41" s="7">
        <f t="shared" si="53"/>
        <v>1420.3</v>
      </c>
      <c r="AQ41" s="49">
        <f t="shared" si="23"/>
        <v>3625.2</v>
      </c>
      <c r="AR41" s="4" t="s">
        <v>462</v>
      </c>
      <c r="AS41" s="8">
        <v>33189.891934440006</v>
      </c>
      <c r="AT41" s="8">
        <f t="shared" si="24"/>
        <v>1221869276.6204417</v>
      </c>
      <c r="AU41" s="8">
        <f t="shared" si="45"/>
        <v>5648650769.1170197</v>
      </c>
      <c r="AV41" s="8">
        <f t="shared" si="45"/>
        <v>406217725.36399812</v>
      </c>
      <c r="AW41" s="8">
        <f t="shared" si="45"/>
        <v>5565739100.0755949</v>
      </c>
      <c r="AX41" s="8">
        <f t="shared" si="45"/>
        <v>55470266.390029579</v>
      </c>
      <c r="AY41" s="8">
        <f t="shared" si="45"/>
        <v>1179591992.2743518</v>
      </c>
      <c r="AZ41" s="8">
        <f t="shared" si="45"/>
        <v>9068195378.1547928</v>
      </c>
      <c r="BA41" s="8">
        <f t="shared" si="25"/>
        <v>23145734507.996231</v>
      </c>
      <c r="BB41" s="8">
        <f t="shared" si="46"/>
        <v>6352545.3162518172</v>
      </c>
      <c r="BC41" s="8">
        <f t="shared" si="46"/>
        <v>29363097.394399073</v>
      </c>
      <c r="BD41" s="8">
        <f t="shared" si="46"/>
        <v>2110877.1270303843</v>
      </c>
      <c r="BE41" s="8">
        <f t="shared" si="46"/>
        <v>28931628.799251355</v>
      </c>
      <c r="BF41" s="8">
        <f t="shared" si="46"/>
        <v>288752.05982962804</v>
      </c>
      <c r="BG41" s="8">
        <f t="shared" si="46"/>
        <v>6133492.0294845132</v>
      </c>
      <c r="BH41" s="8">
        <f t="shared" si="46"/>
        <v>47139603.514485136</v>
      </c>
      <c r="BI41" s="8">
        <f t="shared" si="26"/>
        <v>120319996.24073191</v>
      </c>
      <c r="BJ41" s="45" t="s">
        <v>794</v>
      </c>
      <c r="BK41" s="8">
        <v>12856.836174389999</v>
      </c>
      <c r="BL41" s="8">
        <f t="shared" si="27"/>
        <v>473317995.34208059</v>
      </c>
      <c r="BM41" s="8">
        <f t="shared" si="47"/>
        <v>2188129376.5081654</v>
      </c>
      <c r="BN41" s="8">
        <f t="shared" si="47"/>
        <v>157357389.30559409</v>
      </c>
      <c r="BO41" s="8">
        <f t="shared" si="47"/>
        <v>2156011714.0609212</v>
      </c>
      <c r="BP41" s="8">
        <f t="shared" si="47"/>
        <v>21487630.298258003</v>
      </c>
      <c r="BQ41" s="8">
        <f t="shared" si="47"/>
        <v>456940957.42314261</v>
      </c>
      <c r="BR41" s="8">
        <f t="shared" si="47"/>
        <v>3512765350.504714</v>
      </c>
      <c r="BS41" s="8">
        <f t="shared" si="28"/>
        <v>8966010413.4428749</v>
      </c>
      <c r="BT41" s="8">
        <f t="shared" si="48"/>
        <v>2460798.4437782457</v>
      </c>
      <c r="BU41" s="8">
        <f t="shared" si="48"/>
        <v>11374442.963482833</v>
      </c>
      <c r="BV41" s="8">
        <f t="shared" si="48"/>
        <v>817694.78069120389</v>
      </c>
      <c r="BW41" s="8">
        <f t="shared" si="48"/>
        <v>11207304.093215762</v>
      </c>
      <c r="BX41" s="8">
        <f t="shared" si="48"/>
        <v>111854.47471719298</v>
      </c>
      <c r="BY41" s="8">
        <f t="shared" si="48"/>
        <v>2375943.3250272721</v>
      </c>
      <c r="BZ41" s="8">
        <f t="shared" si="48"/>
        <v>18260564.418486115</v>
      </c>
      <c r="CA41" s="8">
        <f t="shared" si="29"/>
        <v>46608602.499398619</v>
      </c>
      <c r="CB41" s="4" t="s">
        <v>795</v>
      </c>
      <c r="CC41" s="23">
        <v>0.89327599999999996</v>
      </c>
      <c r="CD41" s="24">
        <f t="shared" si="30"/>
        <v>11484.703190514399</v>
      </c>
      <c r="CE41" s="24">
        <f t="shared" si="31"/>
        <v>422803605.60719234</v>
      </c>
      <c r="CF41" s="24">
        <f t="shared" si="49"/>
        <v>1954603456.9297078</v>
      </c>
      <c r="CG41" s="24">
        <f t="shared" si="49"/>
        <v>140563579.28934386</v>
      </c>
      <c r="CH41" s="24">
        <f t="shared" si="49"/>
        <v>1925913519.8894835</v>
      </c>
      <c r="CI41" s="24">
        <f t="shared" si="49"/>
        <v>19194384.442306716</v>
      </c>
      <c r="CJ41" s="24">
        <f t="shared" si="49"/>
        <v>408174390.68311512</v>
      </c>
      <c r="CK41" s="24">
        <f t="shared" si="49"/>
        <v>3137868981.2374487</v>
      </c>
      <c r="CL41" s="24">
        <f t="shared" si="32"/>
        <v>8009121918.0785971</v>
      </c>
      <c r="CM41" s="24">
        <f t="shared" si="50"/>
        <v>2198172.1906644562</v>
      </c>
      <c r="CN41" s="24">
        <f t="shared" si="50"/>
        <v>10160516.912648091</v>
      </c>
      <c r="CO41" s="24">
        <f t="shared" si="50"/>
        <v>730427.1229167158</v>
      </c>
      <c r="CP41" s="24">
        <f t="shared" si="50"/>
        <v>10011215.771171402</v>
      </c>
      <c r="CQ41" s="24">
        <f t="shared" si="50"/>
        <v>99916.917757475268</v>
      </c>
      <c r="CR41" s="24">
        <f t="shared" si="50"/>
        <v>2122373.1496070614</v>
      </c>
      <c r="CS41" s="24">
        <f t="shared" si="50"/>
        <v>16311723.941487601</v>
      </c>
      <c r="CT41" s="24">
        <f t="shared" si="33"/>
        <v>41634346.006252803</v>
      </c>
      <c r="CU41" s="4" t="s">
        <v>463</v>
      </c>
      <c r="CV41" s="17" t="s">
        <v>434</v>
      </c>
      <c r="CW41" s="16" t="s">
        <v>435</v>
      </c>
      <c r="CX41" s="29">
        <f t="shared" si="54"/>
        <v>1.6422250299992904</v>
      </c>
      <c r="CY41" s="29">
        <v>4.2393999999999989</v>
      </c>
      <c r="CZ41" s="15">
        <f t="shared" si="62"/>
        <v>54505.271277708947</v>
      </c>
      <c r="DA41" s="15">
        <f t="shared" si="63"/>
        <v>2006584309.4532161</v>
      </c>
      <c r="DB41" s="15">
        <f t="shared" si="64"/>
        <v>9276355678.768713</v>
      </c>
      <c r="DC41" s="15">
        <f t="shared" si="65"/>
        <v>667100916.22213542</v>
      </c>
      <c r="DD41" s="15">
        <f t="shared" si="66"/>
        <v>9140196060.5898685</v>
      </c>
      <c r="DE41" s="15">
        <f t="shared" si="67"/>
        <v>91094659.886434957</v>
      </c>
      <c r="DF41" s="15">
        <f t="shared" si="68"/>
        <v>1937155494.8996701</v>
      </c>
      <c r="DG41" s="15">
        <f t="shared" si="69"/>
        <v>14892017426.929682</v>
      </c>
      <c r="DH41" s="15">
        <f t="shared" si="42"/>
        <v>38010504546.749725</v>
      </c>
      <c r="DI41" s="15">
        <f t="shared" si="55"/>
        <v>10432308.922553493</v>
      </c>
      <c r="DJ41" s="15">
        <f t="shared" si="56"/>
        <v>48220813.499389105</v>
      </c>
      <c r="DK41" s="15">
        <f t="shared" si="57"/>
        <v>3466535.2532622893</v>
      </c>
      <c r="DL41" s="15">
        <f t="shared" si="58"/>
        <v>47512244.972778894</v>
      </c>
      <c r="DM41" s="15">
        <f t="shared" si="59"/>
        <v>474195.86011606781</v>
      </c>
      <c r="DN41" s="15">
        <f t="shared" si="60"/>
        <v>10072574.132120615</v>
      </c>
      <c r="DO41" s="15">
        <f t="shared" si="61"/>
        <v>77413836.79573001</v>
      </c>
      <c r="DP41" s="15">
        <f t="shared" si="43"/>
        <v>197592509.43595046</v>
      </c>
    </row>
    <row r="42" spans="1:142" x14ac:dyDescent="0.3">
      <c r="A42" t="s">
        <v>61</v>
      </c>
      <c r="B42" t="s">
        <v>33</v>
      </c>
      <c r="C42" t="s">
        <v>224</v>
      </c>
      <c r="D42">
        <v>2019</v>
      </c>
      <c r="E42" t="s">
        <v>2519</v>
      </c>
      <c r="F42" s="47" t="s">
        <v>363</v>
      </c>
      <c r="G42" s="47" t="s">
        <v>765</v>
      </c>
      <c r="H42" s="47" t="s">
        <v>1100</v>
      </c>
      <c r="I42" s="47" t="s">
        <v>1426</v>
      </c>
      <c r="J42" s="47" t="s">
        <v>1746</v>
      </c>
      <c r="K42" s="47" t="s">
        <v>2069</v>
      </c>
      <c r="L42" s="47" t="s">
        <v>2393</v>
      </c>
      <c r="M42" s="47" t="s">
        <v>197</v>
      </c>
      <c r="N42" s="47" t="s">
        <v>602</v>
      </c>
      <c r="O42" s="47" t="s">
        <v>937</v>
      </c>
      <c r="P42" s="47" t="s">
        <v>1263</v>
      </c>
      <c r="Q42" s="47" t="s">
        <v>1584</v>
      </c>
      <c r="R42" s="47" t="s">
        <v>1909</v>
      </c>
      <c r="S42" s="47" t="s">
        <v>2231</v>
      </c>
      <c r="T42" s="46" t="s">
        <v>464</v>
      </c>
      <c r="U42" s="35">
        <f t="shared" si="44"/>
        <v>40</v>
      </c>
      <c r="V42" s="6" t="s">
        <v>391</v>
      </c>
      <c r="W42" s="39">
        <f t="shared" si="20"/>
        <v>146728239.20265779</v>
      </c>
      <c r="X42" s="39">
        <f t="shared" si="0"/>
        <v>146728239.20265779</v>
      </c>
      <c r="Y42" s="40">
        <f t="shared" si="1"/>
        <v>4426504985662.1338</v>
      </c>
      <c r="Z42" s="40">
        <f t="shared" si="2"/>
        <v>1697351621423.3188</v>
      </c>
      <c r="AA42" s="54">
        <f t="shared" si="51"/>
        <v>1516203466978.5366</v>
      </c>
      <c r="AB42" s="32">
        <f t="shared" si="52"/>
        <v>176660.8</v>
      </c>
      <c r="AC42" s="7">
        <f t="shared" si="52"/>
        <v>880443.8</v>
      </c>
      <c r="AD42" s="7">
        <f t="shared" si="52"/>
        <v>22394.400000000001</v>
      </c>
      <c r="AE42" s="7">
        <f t="shared" si="52"/>
        <v>1038284.2</v>
      </c>
      <c r="AF42" s="7">
        <f t="shared" si="52"/>
        <v>16217.2</v>
      </c>
      <c r="AG42" s="7">
        <f t="shared" si="52"/>
        <v>342485.6</v>
      </c>
      <c r="AH42" s="7">
        <f t="shared" si="52"/>
        <v>1345629.4</v>
      </c>
      <c r="AI42" s="32">
        <f t="shared" si="22"/>
        <v>3822115.4000000004</v>
      </c>
      <c r="AJ42" s="7">
        <f t="shared" si="53"/>
        <v>120.4</v>
      </c>
      <c r="AK42" s="7">
        <f t="shared" si="53"/>
        <v>600.1</v>
      </c>
      <c r="AL42" s="7">
        <f t="shared" si="53"/>
        <v>15.3</v>
      </c>
      <c r="AM42" s="7">
        <f t="shared" si="53"/>
        <v>707.7</v>
      </c>
      <c r="AN42" s="7">
        <f t="shared" si="53"/>
        <v>11.1</v>
      </c>
      <c r="AO42" s="7">
        <f t="shared" si="53"/>
        <v>233.4</v>
      </c>
      <c r="AP42" s="7">
        <f t="shared" si="53"/>
        <v>917.2</v>
      </c>
      <c r="AQ42" s="49">
        <f t="shared" si="23"/>
        <v>2605.1999999999998</v>
      </c>
      <c r="AR42" s="4" t="s">
        <v>462</v>
      </c>
      <c r="AS42" s="8">
        <v>30168.050879070004</v>
      </c>
      <c r="AT42" s="8">
        <f t="shared" si="24"/>
        <v>5329512002.7372103</v>
      </c>
      <c r="AU42" s="8">
        <f t="shared" si="45"/>
        <v>26561273354.561737</v>
      </c>
      <c r="AV42" s="8">
        <f t="shared" si="45"/>
        <v>675595398.6062454</v>
      </c>
      <c r="AW42" s="8">
        <f t="shared" si="45"/>
        <v>31323010572.534496</v>
      </c>
      <c r="AX42" s="8">
        <f t="shared" si="45"/>
        <v>489241314.71605408</v>
      </c>
      <c r="AY42" s="8">
        <f t="shared" si="45"/>
        <v>10332123006.148817</v>
      </c>
      <c r="AZ42" s="8">
        <f t="shared" si="45"/>
        <v>40595016203.572441</v>
      </c>
      <c r="BA42" s="8">
        <f t="shared" si="25"/>
        <v>115305771852.87701</v>
      </c>
      <c r="BB42" s="8">
        <f t="shared" si="46"/>
        <v>3632233.3258400285</v>
      </c>
      <c r="BC42" s="8">
        <f t="shared" si="46"/>
        <v>18103847.33252991</v>
      </c>
      <c r="BD42" s="8">
        <f t="shared" si="46"/>
        <v>461571.17844977108</v>
      </c>
      <c r="BE42" s="8">
        <f t="shared" si="46"/>
        <v>21349929.607117843</v>
      </c>
      <c r="BF42" s="8">
        <f t="shared" si="46"/>
        <v>334865.36475767702</v>
      </c>
      <c r="BG42" s="8">
        <f t="shared" si="46"/>
        <v>7041223.0751749389</v>
      </c>
      <c r="BH42" s="8">
        <f t="shared" si="46"/>
        <v>27670136.266283009</v>
      </c>
      <c r="BI42" s="8">
        <f t="shared" si="26"/>
        <v>78593806.150153175</v>
      </c>
      <c r="BJ42" s="45" t="s">
        <v>794</v>
      </c>
      <c r="BK42" s="8">
        <v>11567.995572270002</v>
      </c>
      <c r="BL42" s="8">
        <f t="shared" si="27"/>
        <v>2043611352.1936762</v>
      </c>
      <c r="BM42" s="8">
        <f t="shared" si="47"/>
        <v>10184969980.032576</v>
      </c>
      <c r="BN42" s="8">
        <f t="shared" si="47"/>
        <v>259058320.04364333</v>
      </c>
      <c r="BO42" s="8">
        <f t="shared" si="47"/>
        <v>12010867028.357901</v>
      </c>
      <c r="BP42" s="8">
        <f t="shared" si="47"/>
        <v>187600497.79461709</v>
      </c>
      <c r="BQ42" s="8">
        <f t="shared" si="47"/>
        <v>3961871904.3662348</v>
      </c>
      <c r="BR42" s="8">
        <f t="shared" si="47"/>
        <v>15566234941.116337</v>
      </c>
      <c r="BS42" s="8">
        <f t="shared" si="28"/>
        <v>44214214023.904984</v>
      </c>
      <c r="BT42" s="8">
        <f t="shared" si="48"/>
        <v>1392786.6669013083</v>
      </c>
      <c r="BU42" s="8">
        <f t="shared" si="48"/>
        <v>6941954.1429192284</v>
      </c>
      <c r="BV42" s="8">
        <f t="shared" si="48"/>
        <v>176990.33225573105</v>
      </c>
      <c r="BW42" s="8">
        <f t="shared" si="48"/>
        <v>8186670.4664954804</v>
      </c>
      <c r="BX42" s="8">
        <f t="shared" si="48"/>
        <v>128404.75085219702</v>
      </c>
      <c r="BY42" s="8">
        <f t="shared" si="48"/>
        <v>2699970.1665678183</v>
      </c>
      <c r="BZ42" s="8">
        <f t="shared" si="48"/>
        <v>10610165.538886046</v>
      </c>
      <c r="CA42" s="8">
        <f t="shared" si="29"/>
        <v>30136942.064877808</v>
      </c>
      <c r="CB42" s="4" t="s">
        <v>795</v>
      </c>
      <c r="CC42" s="23">
        <v>0.89327599999999996</v>
      </c>
      <c r="CD42" s="24">
        <f t="shared" si="30"/>
        <v>10333.412812815057</v>
      </c>
      <c r="CE42" s="24">
        <f t="shared" si="31"/>
        <v>1825508974.2421582</v>
      </c>
      <c r="CF42" s="24">
        <f t="shared" si="49"/>
        <v>9097989243.8835793</v>
      </c>
      <c r="CG42" s="24">
        <f t="shared" si="49"/>
        <v>231410579.89530551</v>
      </c>
      <c r="CH42" s="24">
        <f t="shared" si="49"/>
        <v>10729019255.623432</v>
      </c>
      <c r="CI42" s="24">
        <f t="shared" si="49"/>
        <v>167579022.26798436</v>
      </c>
      <c r="CJ42" s="24">
        <f t="shared" si="49"/>
        <v>3539045087.2446527</v>
      </c>
      <c r="CK42" s="24">
        <f t="shared" si="49"/>
        <v>13904944083.260635</v>
      </c>
      <c r="CL42" s="24">
        <f t="shared" si="32"/>
        <v>39495496246.417747</v>
      </c>
      <c r="CM42" s="24">
        <f t="shared" si="50"/>
        <v>1244142.9026629331</v>
      </c>
      <c r="CN42" s="24">
        <f t="shared" si="50"/>
        <v>6201081.0289703161</v>
      </c>
      <c r="CO42" s="24">
        <f t="shared" si="50"/>
        <v>158101.2160360704</v>
      </c>
      <c r="CP42" s="24">
        <f t="shared" si="50"/>
        <v>7312956.2476292159</v>
      </c>
      <c r="CQ42" s="24">
        <f t="shared" si="50"/>
        <v>114700.88222224714</v>
      </c>
      <c r="CR42" s="24">
        <f t="shared" si="50"/>
        <v>2411818.5505110342</v>
      </c>
      <c r="CS42" s="24">
        <f t="shared" si="50"/>
        <v>9477806.2319139708</v>
      </c>
      <c r="CT42" s="24">
        <f t="shared" si="33"/>
        <v>26920607.059945785</v>
      </c>
      <c r="CU42" s="4" t="s">
        <v>463</v>
      </c>
      <c r="CV42" s="17" t="s">
        <v>442</v>
      </c>
      <c r="CW42" s="16" t="s">
        <v>443</v>
      </c>
      <c r="CX42" s="29">
        <f t="shared" si="54"/>
        <v>24.823776249997305</v>
      </c>
      <c r="CY42" s="29">
        <v>64.737658330000002</v>
      </c>
      <c r="CZ42" s="15">
        <f t="shared" si="62"/>
        <v>748884.94492056826</v>
      </c>
      <c r="DA42" s="15">
        <f t="shared" si="63"/>
        <v>132298613477.62352</v>
      </c>
      <c r="DB42" s="15">
        <f t="shared" si="64"/>
        <v>659351106668.65588</v>
      </c>
      <c r="DC42" s="15">
        <f t="shared" si="65"/>
        <v>16770829010.529175</v>
      </c>
      <c r="DD42" s="15">
        <f t="shared" si="66"/>
        <v>777555405928.89624</v>
      </c>
      <c r="DE42" s="15">
        <f t="shared" si="67"/>
        <v>12144816928.765841</v>
      </c>
      <c r="DF42" s="15">
        <f t="shared" si="68"/>
        <v>256482309692.08777</v>
      </c>
      <c r="DG42" s="15">
        <f t="shared" si="69"/>
        <v>1007721599102.4972</v>
      </c>
      <c r="DH42" s="15">
        <f t="shared" si="42"/>
        <v>2862324680809.0557</v>
      </c>
      <c r="DI42" s="15">
        <f t="shared" si="55"/>
        <v>90165747.368436426</v>
      </c>
      <c r="DJ42" s="15">
        <f t="shared" si="56"/>
        <v>449405855.44683301</v>
      </c>
      <c r="DK42" s="15">
        <f t="shared" si="57"/>
        <v>11457939.657284696</v>
      </c>
      <c r="DL42" s="15">
        <f t="shared" si="58"/>
        <v>529985875.5202862</v>
      </c>
      <c r="DM42" s="15">
        <f t="shared" si="59"/>
        <v>8312622.8886183072</v>
      </c>
      <c r="DN42" s="15">
        <f t="shared" si="60"/>
        <v>174789746.14446065</v>
      </c>
      <c r="DO42" s="15">
        <f t="shared" si="61"/>
        <v>686877271.48114526</v>
      </c>
      <c r="DP42" s="15">
        <f t="shared" si="43"/>
        <v>1950995058.5070643</v>
      </c>
    </row>
    <row r="43" spans="1:142" x14ac:dyDescent="0.3">
      <c r="A43" t="s">
        <v>61</v>
      </c>
      <c r="B43" t="s">
        <v>54</v>
      </c>
      <c r="C43" t="s">
        <v>224</v>
      </c>
      <c r="D43">
        <v>2019</v>
      </c>
      <c r="E43" t="s">
        <v>2520</v>
      </c>
      <c r="F43" s="47" t="s">
        <v>384</v>
      </c>
      <c r="G43" s="47" t="s">
        <v>786</v>
      </c>
      <c r="H43" s="47" t="s">
        <v>1121</v>
      </c>
      <c r="I43" s="47" t="s">
        <v>1447</v>
      </c>
      <c r="J43" s="47" t="s">
        <v>1767</v>
      </c>
      <c r="K43" s="47" t="s">
        <v>318</v>
      </c>
      <c r="L43" s="47" t="s">
        <v>2414</v>
      </c>
      <c r="M43" s="47" t="s">
        <v>218</v>
      </c>
      <c r="N43" s="47" t="s">
        <v>623</v>
      </c>
      <c r="O43" s="47" t="s">
        <v>959</v>
      </c>
      <c r="P43" s="47" t="s">
        <v>1284</v>
      </c>
      <c r="Q43" s="47" t="s">
        <v>1605</v>
      </c>
      <c r="R43" s="47" t="s">
        <v>1930</v>
      </c>
      <c r="S43" s="47" t="s">
        <v>2252</v>
      </c>
      <c r="T43" s="46" t="s">
        <v>464</v>
      </c>
      <c r="U43" s="35">
        <f t="shared" si="44"/>
        <v>41</v>
      </c>
      <c r="V43" s="6" t="s">
        <v>54</v>
      </c>
      <c r="W43" s="39">
        <f t="shared" si="20"/>
        <v>33092.659446450059</v>
      </c>
      <c r="X43" s="39">
        <f t="shared" si="0"/>
        <v>33092.659446450059</v>
      </c>
      <c r="Y43" s="40">
        <f t="shared" si="1"/>
        <v>2101103140.1719911</v>
      </c>
      <c r="Z43" s="40">
        <f t="shared" si="2"/>
        <v>1579994662.4410348</v>
      </c>
      <c r="AA43" s="54">
        <f t="shared" si="51"/>
        <v>1411371312.0866776</v>
      </c>
      <c r="AB43" s="32">
        <f t="shared" si="52"/>
        <v>82.5</v>
      </c>
      <c r="AC43" s="7">
        <f t="shared" si="52"/>
        <v>229.3</v>
      </c>
      <c r="AD43" s="7">
        <f t="shared" si="52"/>
        <v>6.6</v>
      </c>
      <c r="AE43" s="7">
        <f t="shared" si="52"/>
        <v>87</v>
      </c>
      <c r="AF43" s="7">
        <f t="shared" si="52"/>
        <v>10.8</v>
      </c>
      <c r="AG43" s="7">
        <f t="shared" si="52"/>
        <v>3.8</v>
      </c>
      <c r="AH43" s="7">
        <f t="shared" si="52"/>
        <v>417.3</v>
      </c>
      <c r="AI43" s="32">
        <f t="shared" si="22"/>
        <v>837.30000000000007</v>
      </c>
      <c r="AJ43" s="7">
        <f t="shared" si="53"/>
        <v>249.3</v>
      </c>
      <c r="AK43" s="7">
        <f t="shared" si="53"/>
        <v>692.9</v>
      </c>
      <c r="AL43" s="7">
        <f t="shared" si="53"/>
        <v>19.8</v>
      </c>
      <c r="AM43" s="7">
        <f t="shared" si="53"/>
        <v>263</v>
      </c>
      <c r="AN43" s="7">
        <f t="shared" si="53"/>
        <v>32.6</v>
      </c>
      <c r="AO43" s="7">
        <f t="shared" si="53"/>
        <v>11.6</v>
      </c>
      <c r="AP43" s="7">
        <f t="shared" si="53"/>
        <v>1260.9000000000001</v>
      </c>
      <c r="AQ43" s="49">
        <f t="shared" si="23"/>
        <v>2530.1</v>
      </c>
      <c r="AR43" s="4" t="s">
        <v>462</v>
      </c>
      <c r="AS43" s="8">
        <v>63491.516708469986</v>
      </c>
      <c r="AT43" s="8">
        <f t="shared" si="24"/>
        <v>5238050.1284487741</v>
      </c>
      <c r="AU43" s="8">
        <f t="shared" si="45"/>
        <v>14558604.781252168</v>
      </c>
      <c r="AV43" s="8">
        <f t="shared" si="45"/>
        <v>419044.01027590188</v>
      </c>
      <c r="AW43" s="8">
        <f t="shared" si="45"/>
        <v>5523761.9536368884</v>
      </c>
      <c r="AX43" s="8">
        <f t="shared" si="45"/>
        <v>685708.38045147585</v>
      </c>
      <c r="AY43" s="8">
        <f t="shared" si="45"/>
        <v>241267.76349218594</v>
      </c>
      <c r="AZ43" s="8">
        <f t="shared" si="45"/>
        <v>26495009.922444526</v>
      </c>
      <c r="BA43" s="8">
        <f t="shared" si="25"/>
        <v>53161446.94000192</v>
      </c>
      <c r="BB43" s="8">
        <f t="shared" si="46"/>
        <v>15828435.115421569</v>
      </c>
      <c r="BC43" s="8">
        <f t="shared" si="46"/>
        <v>43993271.927298851</v>
      </c>
      <c r="BD43" s="8">
        <f t="shared" si="46"/>
        <v>1257132.0308277057</v>
      </c>
      <c r="BE43" s="8">
        <f t="shared" si="46"/>
        <v>16698268.894327607</v>
      </c>
      <c r="BF43" s="8">
        <f t="shared" si="46"/>
        <v>2069823.4446961216</v>
      </c>
      <c r="BG43" s="8">
        <f t="shared" si="46"/>
        <v>736501.59381825186</v>
      </c>
      <c r="BH43" s="8">
        <f t="shared" si="46"/>
        <v>80056453.417709813</v>
      </c>
      <c r="BI43" s="8">
        <f t="shared" si="26"/>
        <v>160639886.42409992</v>
      </c>
      <c r="BJ43" s="45" t="s">
        <v>794</v>
      </c>
      <c r="BK43" s="8">
        <v>47744.565981399996</v>
      </c>
      <c r="BL43" s="8">
        <f t="shared" si="27"/>
        <v>3938926.6934654997</v>
      </c>
      <c r="BM43" s="8">
        <f t="shared" si="47"/>
        <v>10947828.979535019</v>
      </c>
      <c r="BN43" s="8">
        <f t="shared" si="47"/>
        <v>315114.13547723996</v>
      </c>
      <c r="BO43" s="8">
        <f t="shared" si="47"/>
        <v>4153777.2403817996</v>
      </c>
      <c r="BP43" s="8">
        <f t="shared" si="47"/>
        <v>515641.31259911996</v>
      </c>
      <c r="BQ43" s="8">
        <f t="shared" si="47"/>
        <v>181429.35072931997</v>
      </c>
      <c r="BR43" s="8">
        <f t="shared" si="47"/>
        <v>19923807.384038217</v>
      </c>
      <c r="BS43" s="8">
        <f t="shared" si="28"/>
        <v>39976525.096226215</v>
      </c>
      <c r="BT43" s="8">
        <f t="shared" si="48"/>
        <v>11902720.299163019</v>
      </c>
      <c r="BU43" s="8">
        <f t="shared" si="48"/>
        <v>33082209.768512055</v>
      </c>
      <c r="BV43" s="8">
        <f t="shared" si="48"/>
        <v>945342.40643171989</v>
      </c>
      <c r="BW43" s="8">
        <f t="shared" si="48"/>
        <v>12556820.853108199</v>
      </c>
      <c r="BX43" s="8">
        <f t="shared" si="48"/>
        <v>1556472.85099364</v>
      </c>
      <c r="BY43" s="8">
        <f t="shared" si="48"/>
        <v>553836.96538423991</v>
      </c>
      <c r="BZ43" s="8">
        <f t="shared" si="48"/>
        <v>60201123.245947257</v>
      </c>
      <c r="CA43" s="8">
        <f t="shared" si="29"/>
        <v>120798526.38954014</v>
      </c>
      <c r="CB43" s="4" t="s">
        <v>795</v>
      </c>
      <c r="CC43" s="23">
        <v>0.89327599999999996</v>
      </c>
      <c r="CD43" s="24">
        <f t="shared" si="30"/>
        <v>42649.074921601059</v>
      </c>
      <c r="CE43" s="24">
        <f t="shared" si="31"/>
        <v>3518548.6810320877</v>
      </c>
      <c r="CF43" s="24">
        <f t="shared" si="49"/>
        <v>9779432.8795231227</v>
      </c>
      <c r="CG43" s="24">
        <f t="shared" si="49"/>
        <v>281483.89448256698</v>
      </c>
      <c r="CH43" s="24">
        <f t="shared" si="49"/>
        <v>3710469.5181792923</v>
      </c>
      <c r="CI43" s="24">
        <f t="shared" si="49"/>
        <v>460610.00915329147</v>
      </c>
      <c r="CJ43" s="24">
        <f t="shared" si="49"/>
        <v>162066.48470208401</v>
      </c>
      <c r="CK43" s="24">
        <f t="shared" si="49"/>
        <v>17797458.964784123</v>
      </c>
      <c r="CL43" s="24">
        <f t="shared" si="32"/>
        <v>35710070.431856573</v>
      </c>
      <c r="CM43" s="24">
        <f t="shared" si="50"/>
        <v>10632414.377955144</v>
      </c>
      <c r="CN43" s="24">
        <f t="shared" si="50"/>
        <v>29551544.013177373</v>
      </c>
      <c r="CO43" s="24">
        <f t="shared" si="50"/>
        <v>844451.68344770093</v>
      </c>
      <c r="CP43" s="24">
        <f t="shared" si="50"/>
        <v>11216706.704381078</v>
      </c>
      <c r="CQ43" s="24">
        <f t="shared" si="50"/>
        <v>1390359.8424441947</v>
      </c>
      <c r="CR43" s="24">
        <f t="shared" si="50"/>
        <v>494729.26909057226</v>
      </c>
      <c r="CS43" s="24">
        <f t="shared" si="50"/>
        <v>53776218.568646781</v>
      </c>
      <c r="CT43" s="24">
        <f t="shared" si="33"/>
        <v>107906424.45914285</v>
      </c>
      <c r="CU43" s="4" t="s">
        <v>463</v>
      </c>
      <c r="CV43" s="16" t="s">
        <v>432</v>
      </c>
      <c r="CW43" s="16" t="s">
        <v>398</v>
      </c>
      <c r="CX43" s="29">
        <f t="shared" si="54"/>
        <v>0.67168328000007149</v>
      </c>
      <c r="CY43" s="29">
        <v>0.89321558000000001</v>
      </c>
      <c r="CZ43" s="15">
        <f t="shared" si="62"/>
        <v>42646.190194924464</v>
      </c>
      <c r="DA43" s="15">
        <f t="shared" si="63"/>
        <v>3518310.6910812682</v>
      </c>
      <c r="DB43" s="15">
        <f t="shared" si="64"/>
        <v>9778771.4116961807</v>
      </c>
      <c r="DC43" s="15">
        <f t="shared" si="65"/>
        <v>281464.85528650146</v>
      </c>
      <c r="DD43" s="15">
        <f t="shared" si="66"/>
        <v>3710218.5469584283</v>
      </c>
      <c r="DE43" s="15">
        <f t="shared" si="67"/>
        <v>460578.85410518426</v>
      </c>
      <c r="DF43" s="15">
        <f t="shared" si="68"/>
        <v>162055.52274071294</v>
      </c>
      <c r="DG43" s="15">
        <f t="shared" si="69"/>
        <v>17796255.168341979</v>
      </c>
      <c r="DH43" s="15">
        <f t="shared" si="42"/>
        <v>35707655.05021026</v>
      </c>
      <c r="DI43" s="15">
        <f t="shared" si="55"/>
        <v>10631695.21559467</v>
      </c>
      <c r="DJ43" s="15">
        <f t="shared" si="56"/>
        <v>29549545.186063159</v>
      </c>
      <c r="DK43" s="15">
        <f t="shared" si="57"/>
        <v>844394.56585950439</v>
      </c>
      <c r="DL43" s="15">
        <f t="shared" si="58"/>
        <v>11215948.021265134</v>
      </c>
      <c r="DM43" s="15">
        <f t="shared" si="59"/>
        <v>1390265.8003545376</v>
      </c>
      <c r="DN43" s="15">
        <f t="shared" si="60"/>
        <v>494695.80626112374</v>
      </c>
      <c r="DO43" s="15">
        <f t="shared" si="61"/>
        <v>53772581.21678026</v>
      </c>
      <c r="DP43" s="15">
        <f t="shared" si="43"/>
        <v>107899125.81217839</v>
      </c>
    </row>
    <row r="44" spans="1:142" x14ac:dyDescent="0.3">
      <c r="A44" t="s">
        <v>61</v>
      </c>
      <c r="B44" t="s">
        <v>25</v>
      </c>
      <c r="C44" t="s">
        <v>224</v>
      </c>
      <c r="D44">
        <v>2019</v>
      </c>
      <c r="E44" t="s">
        <v>2521</v>
      </c>
      <c r="F44" s="47" t="s">
        <v>355</v>
      </c>
      <c r="G44" s="47" t="s">
        <v>757</v>
      </c>
      <c r="H44" s="47" t="s">
        <v>1092</v>
      </c>
      <c r="I44" s="47" t="s">
        <v>1418</v>
      </c>
      <c r="J44" s="47" t="s">
        <v>1738</v>
      </c>
      <c r="K44" s="47" t="s">
        <v>2061</v>
      </c>
      <c r="L44" s="47" t="s">
        <v>2385</v>
      </c>
      <c r="M44" s="47" t="s">
        <v>189</v>
      </c>
      <c r="N44" s="47" t="s">
        <v>594</v>
      </c>
      <c r="O44" s="47" t="s">
        <v>929</v>
      </c>
      <c r="P44" s="47" t="s">
        <v>1255</v>
      </c>
      <c r="Q44" s="47" t="s">
        <v>1576</v>
      </c>
      <c r="R44" s="47" t="s">
        <v>1901</v>
      </c>
      <c r="S44" s="47" t="s">
        <v>2223</v>
      </c>
      <c r="T44" s="46" t="s">
        <v>464</v>
      </c>
      <c r="U44" s="35">
        <f t="shared" si="44"/>
        <v>42</v>
      </c>
      <c r="V44" s="6" t="s">
        <v>25</v>
      </c>
      <c r="W44" s="39">
        <f t="shared" si="20"/>
        <v>8746681.5393195748</v>
      </c>
      <c r="X44" s="39">
        <f t="shared" si="0"/>
        <v>8746681.5393195748</v>
      </c>
      <c r="Y44" s="40">
        <f t="shared" si="1"/>
        <v>170057668024.66205</v>
      </c>
      <c r="Z44" s="40">
        <f t="shared" si="2"/>
        <v>64654054450.669037</v>
      </c>
      <c r="AA44" s="54">
        <f t="shared" si="51"/>
        <v>57753915143.47583</v>
      </c>
      <c r="AB44" s="32">
        <f t="shared" si="52"/>
        <v>15682.8</v>
      </c>
      <c r="AC44" s="7">
        <f t="shared" si="52"/>
        <v>82442.399999999994</v>
      </c>
      <c r="AD44" s="7">
        <f t="shared" si="52"/>
        <v>2079.6999999999998</v>
      </c>
      <c r="AE44" s="7">
        <f t="shared" si="52"/>
        <v>28682.5</v>
      </c>
      <c r="AF44" s="7">
        <f t="shared" si="52"/>
        <v>812</v>
      </c>
      <c r="AG44" s="7">
        <f t="shared" si="52"/>
        <v>3470.7</v>
      </c>
      <c r="AH44" s="7">
        <f t="shared" si="52"/>
        <v>176690.6</v>
      </c>
      <c r="AI44" s="32">
        <f t="shared" si="22"/>
        <v>309860.7</v>
      </c>
      <c r="AJ44" s="7">
        <f t="shared" si="53"/>
        <v>179.3</v>
      </c>
      <c r="AK44" s="7">
        <f t="shared" si="53"/>
        <v>942.5</v>
      </c>
      <c r="AL44" s="7">
        <f t="shared" si="53"/>
        <v>23.8</v>
      </c>
      <c r="AM44" s="7">
        <f t="shared" si="53"/>
        <v>327.9</v>
      </c>
      <c r="AN44" s="7">
        <f t="shared" si="53"/>
        <v>9.3000000000000007</v>
      </c>
      <c r="AO44" s="7">
        <f t="shared" si="53"/>
        <v>39.700000000000003</v>
      </c>
      <c r="AP44" s="7">
        <f t="shared" si="53"/>
        <v>2020.1</v>
      </c>
      <c r="AQ44" s="49">
        <f t="shared" si="23"/>
        <v>3542.6</v>
      </c>
      <c r="AR44" s="4" t="s">
        <v>462</v>
      </c>
      <c r="AS44" s="8">
        <v>19442.535693129998</v>
      </c>
      <c r="AT44" s="8">
        <f t="shared" si="24"/>
        <v>304913398.76821911</v>
      </c>
      <c r="AU44" s="8">
        <f t="shared" si="45"/>
        <v>1602889304.6273005</v>
      </c>
      <c r="AV44" s="8">
        <f t="shared" si="45"/>
        <v>40434641.48100245</v>
      </c>
      <c r="AW44" s="8">
        <f t="shared" si="45"/>
        <v>557660530.01820111</v>
      </c>
      <c r="AX44" s="8">
        <f t="shared" si="45"/>
        <v>15787338.982821558</v>
      </c>
      <c r="AY44" s="8">
        <f t="shared" si="45"/>
        <v>67479208.63014628</v>
      </c>
      <c r="AZ44" s="8">
        <f t="shared" si="45"/>
        <v>3435313297.1405554</v>
      </c>
      <c r="BA44" s="8">
        <f t="shared" si="25"/>
        <v>6024477719.6482468</v>
      </c>
      <c r="BB44" s="8">
        <f t="shared" si="46"/>
        <v>3486046.6497782087</v>
      </c>
      <c r="BC44" s="8">
        <f t="shared" si="46"/>
        <v>18324589.890775021</v>
      </c>
      <c r="BD44" s="8">
        <f t="shared" si="46"/>
        <v>462732.34949649393</v>
      </c>
      <c r="BE44" s="8">
        <f t="shared" si="46"/>
        <v>6375207.4537773253</v>
      </c>
      <c r="BF44" s="8">
        <f t="shared" si="46"/>
        <v>180815.58194610898</v>
      </c>
      <c r="BG44" s="8">
        <f t="shared" si="46"/>
        <v>771868.66701726092</v>
      </c>
      <c r="BH44" s="8">
        <f t="shared" si="46"/>
        <v>39275866.353691906</v>
      </c>
      <c r="BI44" s="8">
        <f t="shared" si="26"/>
        <v>68877126.946482331</v>
      </c>
      <c r="BJ44" s="45" t="s">
        <v>794</v>
      </c>
      <c r="BK44" s="8">
        <v>7391.8381685700006</v>
      </c>
      <c r="BL44" s="8">
        <f t="shared" si="27"/>
        <v>115924719.6300496</v>
      </c>
      <c r="BM44" s="8">
        <f t="shared" si="47"/>
        <v>609400879.02851534</v>
      </c>
      <c r="BN44" s="8">
        <f t="shared" si="47"/>
        <v>15372805.839175029</v>
      </c>
      <c r="BO44" s="8">
        <f t="shared" si="47"/>
        <v>212016398.27000904</v>
      </c>
      <c r="BP44" s="8">
        <f t="shared" si="47"/>
        <v>6002172.5928788409</v>
      </c>
      <c r="BQ44" s="8">
        <f t="shared" si="47"/>
        <v>25654852.731655899</v>
      </c>
      <c r="BR44" s="8">
        <f t="shared" si="47"/>
        <v>1306068321.1075346</v>
      </c>
      <c r="BS44" s="8">
        <f t="shared" si="28"/>
        <v>2290440149.1998186</v>
      </c>
      <c r="BT44" s="8">
        <f t="shared" si="48"/>
        <v>1325356.5836246011</v>
      </c>
      <c r="BU44" s="8">
        <f t="shared" si="48"/>
        <v>6966807.4738772251</v>
      </c>
      <c r="BV44" s="8">
        <f t="shared" si="48"/>
        <v>175925.74841196602</v>
      </c>
      <c r="BW44" s="8">
        <f t="shared" si="48"/>
        <v>2423783.7354741031</v>
      </c>
      <c r="BX44" s="8">
        <f t="shared" si="48"/>
        <v>68744.094967701007</v>
      </c>
      <c r="BY44" s="8">
        <f t="shared" si="48"/>
        <v>293455.97529222904</v>
      </c>
      <c r="BZ44" s="8">
        <f t="shared" si="48"/>
        <v>14932252.284328258</v>
      </c>
      <c r="CA44" s="8">
        <f t="shared" si="29"/>
        <v>26186325.895976081</v>
      </c>
      <c r="CB44" s="4" t="s">
        <v>795</v>
      </c>
      <c r="CC44" s="23">
        <v>0.89327599999999996</v>
      </c>
      <c r="CD44" s="24">
        <f t="shared" si="30"/>
        <v>6602.9516318675351</v>
      </c>
      <c r="CE44" s="24">
        <f t="shared" si="31"/>
        <v>103552769.85225219</v>
      </c>
      <c r="CF44" s="24">
        <f t="shared" si="49"/>
        <v>544363179.61507607</v>
      </c>
      <c r="CG44" s="24">
        <f t="shared" si="49"/>
        <v>13732158.508794913</v>
      </c>
      <c r="CH44" s="24">
        <f t="shared" si="49"/>
        <v>189389160.18104059</v>
      </c>
      <c r="CI44" s="24">
        <f t="shared" si="49"/>
        <v>5361596.7250764389</v>
      </c>
      <c r="CJ44" s="24">
        <f t="shared" si="49"/>
        <v>22916864.228722654</v>
      </c>
      <c r="CK44" s="24">
        <f t="shared" si="49"/>
        <v>1166679485.605654</v>
      </c>
      <c r="CL44" s="24">
        <f t="shared" si="32"/>
        <v>2045995214.7166171</v>
      </c>
      <c r="CM44" s="24">
        <f t="shared" si="50"/>
        <v>1183909.2275938492</v>
      </c>
      <c r="CN44" s="24">
        <f t="shared" si="50"/>
        <v>6223281.9130351515</v>
      </c>
      <c r="CO44" s="24">
        <f t="shared" si="50"/>
        <v>157150.24883844735</v>
      </c>
      <c r="CP44" s="24">
        <f t="shared" si="50"/>
        <v>2165107.8400893649</v>
      </c>
      <c r="CQ44" s="24">
        <f t="shared" si="50"/>
        <v>61407.450176368082</v>
      </c>
      <c r="CR44" s="24">
        <f t="shared" si="50"/>
        <v>262137.17978514117</v>
      </c>
      <c r="CS44" s="24">
        <f t="shared" si="50"/>
        <v>13338622.591535607</v>
      </c>
      <c r="CT44" s="24">
        <f t="shared" si="33"/>
        <v>23391616.451053932</v>
      </c>
      <c r="CU44" s="4" t="s">
        <v>463</v>
      </c>
      <c r="CV44" s="17" t="s">
        <v>436</v>
      </c>
      <c r="CW44" s="16" t="s">
        <v>437</v>
      </c>
      <c r="CX44" s="29">
        <f t="shared" si="54"/>
        <v>40.014739989991462</v>
      </c>
      <c r="CY44" s="29">
        <v>105.24960000000002</v>
      </c>
      <c r="CZ44" s="15">
        <f t="shared" si="62"/>
        <v>777988.01050672529</v>
      </c>
      <c r="DA44" s="15">
        <f t="shared" si="63"/>
        <v>12201030371.174871</v>
      </c>
      <c r="DB44" s="15">
        <f t="shared" si="64"/>
        <v>64139198757.399643</v>
      </c>
      <c r="DC44" s="15">
        <f t="shared" si="65"/>
        <v>1617981665.4508364</v>
      </c>
      <c r="DD44" s="15">
        <f t="shared" si="66"/>
        <v>22314641111.35915</v>
      </c>
      <c r="DE44" s="15">
        <f t="shared" si="67"/>
        <v>631726264.53146088</v>
      </c>
      <c r="DF44" s="15">
        <f t="shared" si="68"/>
        <v>2700162988.0656915</v>
      </c>
      <c r="DG44" s="15">
        <f t="shared" si="69"/>
        <v>137463168369.23959</v>
      </c>
      <c r="DH44" s="15">
        <f t="shared" si="42"/>
        <v>241067909527.22125</v>
      </c>
      <c r="DI44" s="15">
        <f t="shared" si="55"/>
        <v>139493250.28385586</v>
      </c>
      <c r="DJ44" s="15">
        <f t="shared" si="56"/>
        <v>733253699.90258861</v>
      </c>
      <c r="DK44" s="15">
        <f t="shared" si="57"/>
        <v>18516114.650060061</v>
      </c>
      <c r="DL44" s="15">
        <f t="shared" si="58"/>
        <v>255102268.64515519</v>
      </c>
      <c r="DM44" s="15">
        <f t="shared" si="59"/>
        <v>7235288.497712546</v>
      </c>
      <c r="DN44" s="15">
        <f t="shared" si="60"/>
        <v>30886124.017116997</v>
      </c>
      <c r="DO44" s="15">
        <f t="shared" si="61"/>
        <v>1571613580.0246358</v>
      </c>
      <c r="DP44" s="15">
        <f t="shared" si="43"/>
        <v>2756100326.0211253</v>
      </c>
    </row>
    <row r="45" spans="1:142" x14ac:dyDescent="0.3">
      <c r="A45" t="s">
        <v>61</v>
      </c>
      <c r="B45" t="s">
        <v>26</v>
      </c>
      <c r="C45" t="s">
        <v>224</v>
      </c>
      <c r="D45">
        <v>2019</v>
      </c>
      <c r="E45" t="s">
        <v>2522</v>
      </c>
      <c r="F45" s="47" t="s">
        <v>356</v>
      </c>
      <c r="G45" s="47" t="s">
        <v>758</v>
      </c>
      <c r="H45" s="47" t="s">
        <v>1093</v>
      </c>
      <c r="I45" s="47" t="s">
        <v>1419</v>
      </c>
      <c r="J45" s="47" t="s">
        <v>1739</v>
      </c>
      <c r="K45" s="47" t="s">
        <v>2062</v>
      </c>
      <c r="L45" s="47" t="s">
        <v>2386</v>
      </c>
      <c r="M45" s="47" t="s">
        <v>190</v>
      </c>
      <c r="N45" s="47" t="s">
        <v>595</v>
      </c>
      <c r="O45" s="47" t="s">
        <v>930</v>
      </c>
      <c r="P45" s="47" t="s">
        <v>1256</v>
      </c>
      <c r="Q45" s="47" t="s">
        <v>1577</v>
      </c>
      <c r="R45" s="47" t="s">
        <v>1902</v>
      </c>
      <c r="S45" s="47" t="s">
        <v>2224</v>
      </c>
      <c r="T45" s="46" t="s">
        <v>464</v>
      </c>
      <c r="U45" s="35">
        <f t="shared" si="44"/>
        <v>43</v>
      </c>
      <c r="V45" s="6" t="s">
        <v>26</v>
      </c>
      <c r="W45" s="39">
        <f t="shared" si="20"/>
        <v>5436267.8705793824</v>
      </c>
      <c r="X45" s="39">
        <f t="shared" si="0"/>
        <v>5436267.8705793824</v>
      </c>
      <c r="Y45" s="40">
        <f t="shared" si="1"/>
        <v>177110603260.74219</v>
      </c>
      <c r="Z45" s="40">
        <f t="shared" si="2"/>
        <v>104846227074.37273</v>
      </c>
      <c r="AA45" s="54">
        <f t="shared" si="51"/>
        <v>93656618336.087372</v>
      </c>
      <c r="AB45" s="32">
        <f t="shared" si="52"/>
        <v>7224.8</v>
      </c>
      <c r="AC45" s="7">
        <f t="shared" si="52"/>
        <v>27020.2</v>
      </c>
      <c r="AD45" s="7">
        <f t="shared" si="52"/>
        <v>1897.1</v>
      </c>
      <c r="AE45" s="7">
        <f t="shared" si="52"/>
        <v>33547.1</v>
      </c>
      <c r="AF45" s="7">
        <f t="shared" si="52"/>
        <v>378.3</v>
      </c>
      <c r="AG45" s="7">
        <f t="shared" si="52"/>
        <v>931.9</v>
      </c>
      <c r="AH45" s="7">
        <f t="shared" si="52"/>
        <v>59373.3</v>
      </c>
      <c r="AI45" s="32">
        <f t="shared" si="22"/>
        <v>130372.7</v>
      </c>
      <c r="AJ45" s="7">
        <f t="shared" si="53"/>
        <v>132.9</v>
      </c>
      <c r="AK45" s="7">
        <f t="shared" si="53"/>
        <v>496.9</v>
      </c>
      <c r="AL45" s="7">
        <f t="shared" si="53"/>
        <v>34.9</v>
      </c>
      <c r="AM45" s="7">
        <f t="shared" si="53"/>
        <v>617</v>
      </c>
      <c r="AN45" s="7">
        <f t="shared" si="53"/>
        <v>7</v>
      </c>
      <c r="AO45" s="7">
        <f t="shared" si="53"/>
        <v>17.100000000000001</v>
      </c>
      <c r="AP45" s="7">
        <f t="shared" si="53"/>
        <v>1092</v>
      </c>
      <c r="AQ45" s="49">
        <f t="shared" si="23"/>
        <v>2397.7999999999997</v>
      </c>
      <c r="AR45" s="4" t="s">
        <v>462</v>
      </c>
      <c r="AS45" s="8">
        <v>32579.447421870002</v>
      </c>
      <c r="AT45" s="8">
        <f t="shared" si="24"/>
        <v>235379991.73352638</v>
      </c>
      <c r="AU45" s="8">
        <f t="shared" si="45"/>
        <v>880303185.22841179</v>
      </c>
      <c r="AV45" s="8">
        <f t="shared" si="45"/>
        <v>61806469.704029575</v>
      </c>
      <c r="AW45" s="8">
        <f t="shared" si="45"/>
        <v>1092945980.606215</v>
      </c>
      <c r="AX45" s="8">
        <f t="shared" si="45"/>
        <v>12324804.959693423</v>
      </c>
      <c r="AY45" s="8">
        <f t="shared" si="45"/>
        <v>30360787.052440654</v>
      </c>
      <c r="AZ45" s="8">
        <f t="shared" si="45"/>
        <v>1934349305.6129143</v>
      </c>
      <c r="BA45" s="8">
        <f t="shared" si="25"/>
        <v>4247470524.8972311</v>
      </c>
      <c r="BB45" s="8">
        <f t="shared" si="46"/>
        <v>4329808.5623665238</v>
      </c>
      <c r="BC45" s="8">
        <f t="shared" si="46"/>
        <v>16188727.423927203</v>
      </c>
      <c r="BD45" s="8">
        <f t="shared" si="46"/>
        <v>1137022.7150232629</v>
      </c>
      <c r="BE45" s="8">
        <f t="shared" si="46"/>
        <v>20101519.059293792</v>
      </c>
      <c r="BF45" s="8">
        <f t="shared" si="46"/>
        <v>228056.13195309002</v>
      </c>
      <c r="BG45" s="8">
        <f t="shared" si="46"/>
        <v>557108.55091397709</v>
      </c>
      <c r="BH45" s="8">
        <f t="shared" si="46"/>
        <v>35576756.58468204</v>
      </c>
      <c r="BI45" s="8">
        <f t="shared" si="26"/>
        <v>78118999.028159887</v>
      </c>
      <c r="BJ45" s="45" t="s">
        <v>794</v>
      </c>
      <c r="BK45" s="8">
        <v>19286.435026829997</v>
      </c>
      <c r="BL45" s="8">
        <f t="shared" si="27"/>
        <v>139340635.78184137</v>
      </c>
      <c r="BM45" s="8">
        <f t="shared" si="47"/>
        <v>521123331.71195191</v>
      </c>
      <c r="BN45" s="8">
        <f t="shared" si="47"/>
        <v>36588295.889399186</v>
      </c>
      <c r="BO45" s="8">
        <f t="shared" si="47"/>
        <v>647003964.48856854</v>
      </c>
      <c r="BP45" s="8">
        <f t="shared" si="47"/>
        <v>7296058.3706497876</v>
      </c>
      <c r="BQ45" s="8">
        <f t="shared" si="47"/>
        <v>17973028.801502872</v>
      </c>
      <c r="BR45" s="8">
        <f t="shared" si="47"/>
        <v>1145099292.7784855</v>
      </c>
      <c r="BS45" s="8">
        <f t="shared" si="28"/>
        <v>2514424607.8223991</v>
      </c>
      <c r="BT45" s="8">
        <f t="shared" si="48"/>
        <v>2563167.2150657065</v>
      </c>
      <c r="BU45" s="8">
        <f t="shared" si="48"/>
        <v>9583429.564831825</v>
      </c>
      <c r="BV45" s="8">
        <f t="shared" si="48"/>
        <v>673096.58243636682</v>
      </c>
      <c r="BW45" s="8">
        <f t="shared" si="48"/>
        <v>11899730.411554107</v>
      </c>
      <c r="BX45" s="8">
        <f t="shared" si="48"/>
        <v>135005.04518780997</v>
      </c>
      <c r="BY45" s="8">
        <f t="shared" si="48"/>
        <v>329798.03895879298</v>
      </c>
      <c r="BZ45" s="8">
        <f t="shared" si="48"/>
        <v>21060787.049298357</v>
      </c>
      <c r="CA45" s="8">
        <f t="shared" si="29"/>
        <v>46245013.907332964</v>
      </c>
      <c r="CB45" s="4" t="s">
        <v>795</v>
      </c>
      <c r="CC45" s="23">
        <v>0.89327599999999996</v>
      </c>
      <c r="CD45" s="24">
        <f t="shared" si="30"/>
        <v>17228.109535026593</v>
      </c>
      <c r="CE45" s="24">
        <f t="shared" si="31"/>
        <v>124469645.76866013</v>
      </c>
      <c r="CF45" s="24">
        <f t="shared" si="49"/>
        <v>465506965.25832552</v>
      </c>
      <c r="CG45" s="24">
        <f t="shared" si="49"/>
        <v>32683446.598898947</v>
      </c>
      <c r="CH45" s="24">
        <f t="shared" si="49"/>
        <v>577953113.38249052</v>
      </c>
      <c r="CI45" s="24">
        <f t="shared" si="49"/>
        <v>6517393.8371005589</v>
      </c>
      <c r="CJ45" s="24">
        <f t="shared" si="49"/>
        <v>16054875.275691278</v>
      </c>
      <c r="CK45" s="24">
        <f t="shared" si="49"/>
        <v>1022889715.8559943</v>
      </c>
      <c r="CL45" s="24">
        <f t="shared" si="32"/>
        <v>2246075155.9771614</v>
      </c>
      <c r="CM45" s="24">
        <f t="shared" si="50"/>
        <v>2289615.7572050341</v>
      </c>
      <c r="CN45" s="24">
        <f t="shared" si="50"/>
        <v>8560647.6279547121</v>
      </c>
      <c r="CO45" s="24">
        <f t="shared" si="50"/>
        <v>601261.022772428</v>
      </c>
      <c r="CP45" s="24">
        <f t="shared" si="50"/>
        <v>10629743.583111407</v>
      </c>
      <c r="CQ45" s="24">
        <f t="shared" si="50"/>
        <v>120596.76674518613</v>
      </c>
      <c r="CR45" s="24">
        <f t="shared" si="50"/>
        <v>294600.67304895475</v>
      </c>
      <c r="CS45" s="24">
        <f t="shared" si="50"/>
        <v>18813095.612249039</v>
      </c>
      <c r="CT45" s="24">
        <f t="shared" si="33"/>
        <v>41309561.043086767</v>
      </c>
      <c r="CU45" s="4" t="s">
        <v>463</v>
      </c>
      <c r="CV45" s="16" t="s">
        <v>432</v>
      </c>
      <c r="CW45" s="16" t="s">
        <v>398</v>
      </c>
      <c r="CX45" s="29">
        <f t="shared" si="54"/>
        <v>0.5288029999999837</v>
      </c>
      <c r="CY45" s="29">
        <v>0.89327599999999996</v>
      </c>
      <c r="CZ45" s="15">
        <f t="shared" si="62"/>
        <v>17228.109535026593</v>
      </c>
      <c r="DA45" s="15">
        <f t="shared" si="63"/>
        <v>124469645.76866013</v>
      </c>
      <c r="DB45" s="15">
        <f t="shared" si="64"/>
        <v>465506965.25832558</v>
      </c>
      <c r="DC45" s="15">
        <f t="shared" si="65"/>
        <v>32683446.598898947</v>
      </c>
      <c r="DD45" s="15">
        <f t="shared" si="66"/>
        <v>577953113.38249063</v>
      </c>
      <c r="DE45" s="15">
        <f t="shared" si="67"/>
        <v>6517393.8371005608</v>
      </c>
      <c r="DF45" s="15">
        <f t="shared" si="68"/>
        <v>16054875.275691282</v>
      </c>
      <c r="DG45" s="15">
        <f t="shared" si="69"/>
        <v>1022889715.8559945</v>
      </c>
      <c r="DH45" s="15">
        <f t="shared" si="42"/>
        <v>2246075155.9771614</v>
      </c>
      <c r="DI45" s="15">
        <f t="shared" si="55"/>
        <v>2289615.7572050341</v>
      </c>
      <c r="DJ45" s="15">
        <f t="shared" si="56"/>
        <v>8560647.627954714</v>
      </c>
      <c r="DK45" s="15">
        <f t="shared" si="57"/>
        <v>601261.02277242811</v>
      </c>
      <c r="DL45" s="15">
        <f t="shared" si="58"/>
        <v>10629743.583111407</v>
      </c>
      <c r="DM45" s="15">
        <f t="shared" si="59"/>
        <v>120596.76674518615</v>
      </c>
      <c r="DN45" s="15">
        <f t="shared" si="60"/>
        <v>294600.67304895475</v>
      </c>
      <c r="DO45" s="15">
        <f t="shared" si="61"/>
        <v>18813095.612249039</v>
      </c>
      <c r="DP45" s="15">
        <f t="shared" si="43"/>
        <v>41309561.043086767</v>
      </c>
    </row>
    <row r="46" spans="1:142" x14ac:dyDescent="0.3">
      <c r="A46" t="s">
        <v>61</v>
      </c>
      <c r="B46" t="s">
        <v>27</v>
      </c>
      <c r="C46" t="s">
        <v>224</v>
      </c>
      <c r="D46">
        <v>2019</v>
      </c>
      <c r="E46" t="s">
        <v>2523</v>
      </c>
      <c r="F46" s="47" t="s">
        <v>357</v>
      </c>
      <c r="G46" s="47" t="s">
        <v>759</v>
      </c>
      <c r="H46" s="47" t="s">
        <v>1094</v>
      </c>
      <c r="I46" s="47" t="s">
        <v>1420</v>
      </c>
      <c r="J46" s="47" t="s">
        <v>1740</v>
      </c>
      <c r="K46" s="47" t="s">
        <v>2063</v>
      </c>
      <c r="L46" s="47" t="s">
        <v>2387</v>
      </c>
      <c r="M46" s="47" t="s">
        <v>191</v>
      </c>
      <c r="N46" s="47" t="s">
        <v>596</v>
      </c>
      <c r="O46" s="47" t="s">
        <v>931</v>
      </c>
      <c r="P46" s="47" t="s">
        <v>1257</v>
      </c>
      <c r="Q46" s="47" t="s">
        <v>1578</v>
      </c>
      <c r="R46" s="47" t="s">
        <v>1903</v>
      </c>
      <c r="S46" s="47" t="s">
        <v>2225</v>
      </c>
      <c r="T46" s="46" t="s">
        <v>464</v>
      </c>
      <c r="U46" s="35">
        <f t="shared" si="44"/>
        <v>44</v>
      </c>
      <c r="V46" s="6" t="s">
        <v>27</v>
      </c>
      <c r="W46" s="39">
        <f t="shared" si="20"/>
        <v>2073936.4303178482</v>
      </c>
      <c r="X46" s="39">
        <f t="shared" si="0"/>
        <v>2073936.4303178482</v>
      </c>
      <c r="Y46" s="40">
        <f t="shared" si="1"/>
        <v>88297328948.347046</v>
      </c>
      <c r="Z46" s="40">
        <f t="shared" si="2"/>
        <v>53992800113.100578</v>
      </c>
      <c r="AA46" s="54">
        <f t="shared" si="51"/>
        <v>48230472513.830025</v>
      </c>
      <c r="AB46" s="32">
        <f t="shared" si="52"/>
        <v>4241.2</v>
      </c>
      <c r="AC46" s="7">
        <f t="shared" si="52"/>
        <v>12268.5</v>
      </c>
      <c r="AD46" s="7">
        <f t="shared" si="52"/>
        <v>866.1</v>
      </c>
      <c r="AE46" s="7">
        <f t="shared" si="52"/>
        <v>8029.1</v>
      </c>
      <c r="AF46" s="7">
        <f t="shared" si="52"/>
        <v>676.7</v>
      </c>
      <c r="AG46" s="7">
        <f t="shared" si="52"/>
        <v>304.39999999999998</v>
      </c>
      <c r="AH46" s="7">
        <f t="shared" si="52"/>
        <v>27659.9</v>
      </c>
      <c r="AI46" s="32">
        <f t="shared" si="22"/>
        <v>54045.900000000009</v>
      </c>
      <c r="AJ46" s="7">
        <f t="shared" si="53"/>
        <v>204.5</v>
      </c>
      <c r="AK46" s="7">
        <f t="shared" si="53"/>
        <v>591.5</v>
      </c>
      <c r="AL46" s="7">
        <f t="shared" si="53"/>
        <v>41.8</v>
      </c>
      <c r="AM46" s="7">
        <f t="shared" si="53"/>
        <v>387.1</v>
      </c>
      <c r="AN46" s="7">
        <f t="shared" si="53"/>
        <v>32.6</v>
      </c>
      <c r="AO46" s="7">
        <f t="shared" si="53"/>
        <v>14.7</v>
      </c>
      <c r="AP46" s="7">
        <f t="shared" si="53"/>
        <v>1333.5</v>
      </c>
      <c r="AQ46" s="49">
        <f t="shared" si="23"/>
        <v>2605.6999999999998</v>
      </c>
      <c r="AR46" s="4" t="s">
        <v>462</v>
      </c>
      <c r="AS46" s="8">
        <v>42574.751886109996</v>
      </c>
      <c r="AT46" s="8">
        <f t="shared" si="24"/>
        <v>180568037.6993697</v>
      </c>
      <c r="AU46" s="8">
        <f t="shared" si="45"/>
        <v>522328343.51474047</v>
      </c>
      <c r="AV46" s="8">
        <f t="shared" si="45"/>
        <v>36873992.608559869</v>
      </c>
      <c r="AW46" s="8">
        <f t="shared" si="45"/>
        <v>341836940.36876577</v>
      </c>
      <c r="AX46" s="8">
        <f t="shared" si="45"/>
        <v>28810334.601330638</v>
      </c>
      <c r="AY46" s="8">
        <f t="shared" si="45"/>
        <v>12959754.474131882</v>
      </c>
      <c r="AZ46" s="8">
        <f t="shared" si="45"/>
        <v>1177613379.6946139</v>
      </c>
      <c r="BA46" s="8">
        <f t="shared" si="25"/>
        <v>2300990782.9615126</v>
      </c>
      <c r="BB46" s="8">
        <f t="shared" si="46"/>
        <v>8706536.7607094944</v>
      </c>
      <c r="BC46" s="8">
        <f t="shared" si="46"/>
        <v>25182965.740634061</v>
      </c>
      <c r="BD46" s="8">
        <f t="shared" si="46"/>
        <v>1779624.6288393978</v>
      </c>
      <c r="BE46" s="8">
        <f t="shared" si="46"/>
        <v>16480686.45511318</v>
      </c>
      <c r="BF46" s="8">
        <f t="shared" si="46"/>
        <v>1387936.9114871859</v>
      </c>
      <c r="BG46" s="8">
        <f t="shared" si="46"/>
        <v>625848.85272581689</v>
      </c>
      <c r="BH46" s="8">
        <f t="shared" si="46"/>
        <v>56773431.640127681</v>
      </c>
      <c r="BI46" s="8">
        <f t="shared" si="26"/>
        <v>110937030.98963681</v>
      </c>
      <c r="BJ46" s="45" t="s">
        <v>794</v>
      </c>
      <c r="BK46" s="8">
        <v>26033.970628900002</v>
      </c>
      <c r="BL46" s="8">
        <f t="shared" si="27"/>
        <v>110415276.23129068</v>
      </c>
      <c r="BM46" s="8">
        <f t="shared" si="47"/>
        <v>319397768.66065967</v>
      </c>
      <c r="BN46" s="8">
        <f t="shared" si="47"/>
        <v>22548021.961690292</v>
      </c>
      <c r="BO46" s="8">
        <f t="shared" si="47"/>
        <v>209029353.57650101</v>
      </c>
      <c r="BP46" s="8">
        <f t="shared" si="47"/>
        <v>17617187.924576633</v>
      </c>
      <c r="BQ46" s="8">
        <f t="shared" si="47"/>
        <v>7924740.65943716</v>
      </c>
      <c r="BR46" s="8">
        <f t="shared" si="47"/>
        <v>720097024.19831121</v>
      </c>
      <c r="BS46" s="8">
        <f t="shared" si="28"/>
        <v>1407029373.2124667</v>
      </c>
      <c r="BT46" s="8">
        <f t="shared" si="48"/>
        <v>5323946.9936100505</v>
      </c>
      <c r="BU46" s="8">
        <f t="shared" si="48"/>
        <v>15399093.626994351</v>
      </c>
      <c r="BV46" s="8">
        <f t="shared" si="48"/>
        <v>1088219.97228802</v>
      </c>
      <c r="BW46" s="8">
        <f t="shared" si="48"/>
        <v>10077750.030447191</v>
      </c>
      <c r="BX46" s="8">
        <f t="shared" si="48"/>
        <v>848707.44250214007</v>
      </c>
      <c r="BY46" s="8">
        <f t="shared" si="48"/>
        <v>382699.36824483</v>
      </c>
      <c r="BZ46" s="8">
        <f t="shared" si="48"/>
        <v>34716299.833638154</v>
      </c>
      <c r="CA46" s="8">
        <f t="shared" si="29"/>
        <v>67836717.267724738</v>
      </c>
      <c r="CB46" s="4" t="s">
        <v>795</v>
      </c>
      <c r="CC46" s="23">
        <v>0.89327599999999996</v>
      </c>
      <c r="CD46" s="24">
        <f t="shared" si="30"/>
        <v>23255.521147501277</v>
      </c>
      <c r="CE46" s="24">
        <f t="shared" si="31"/>
        <v>98631316.290782407</v>
      </c>
      <c r="CF46" s="24">
        <f t="shared" si="49"/>
        <v>285310361.1981194</v>
      </c>
      <c r="CG46" s="24">
        <f t="shared" si="49"/>
        <v>20141606.865850855</v>
      </c>
      <c r="CH46" s="24">
        <f t="shared" si="49"/>
        <v>186720904.84540251</v>
      </c>
      <c r="CI46" s="24">
        <f t="shared" si="49"/>
        <v>15737011.160514116</v>
      </c>
      <c r="CJ46" s="24">
        <f t="shared" si="49"/>
        <v>7078980.6372993886</v>
      </c>
      <c r="CK46" s="24">
        <f t="shared" si="49"/>
        <v>643245389.38777065</v>
      </c>
      <c r="CL46" s="24">
        <f t="shared" si="32"/>
        <v>1256865570.3857393</v>
      </c>
      <c r="CM46" s="24">
        <f t="shared" si="50"/>
        <v>4755754.0746640116</v>
      </c>
      <c r="CN46" s="24">
        <f t="shared" si="50"/>
        <v>13755640.758747006</v>
      </c>
      <c r="CO46" s="24">
        <f t="shared" si="50"/>
        <v>972080.78396555327</v>
      </c>
      <c r="CP46" s="24">
        <f t="shared" si="50"/>
        <v>9002212.2361977436</v>
      </c>
      <c r="CQ46" s="24">
        <f t="shared" si="50"/>
        <v>758129.98940854159</v>
      </c>
      <c r="CR46" s="24">
        <f t="shared" si="50"/>
        <v>341856.16086826875</v>
      </c>
      <c r="CS46" s="24">
        <f t="shared" si="50"/>
        <v>31011237.450192954</v>
      </c>
      <c r="CT46" s="24">
        <f t="shared" si="33"/>
        <v>60596911.454044074</v>
      </c>
      <c r="CU46" s="4" t="s">
        <v>463</v>
      </c>
      <c r="CV46" s="16" t="s">
        <v>432</v>
      </c>
      <c r="CW46" s="16" t="s">
        <v>398</v>
      </c>
      <c r="CX46" s="29">
        <f t="shared" si="54"/>
        <v>0.5462279900000635</v>
      </c>
      <c r="CY46" s="29">
        <v>0.89327599999999996</v>
      </c>
      <c r="CZ46" s="15">
        <f t="shared" si="62"/>
        <v>23255.521147501277</v>
      </c>
      <c r="DA46" s="15">
        <f t="shared" si="63"/>
        <v>98631316.290782407</v>
      </c>
      <c r="DB46" s="15">
        <f t="shared" si="64"/>
        <v>285310361.1981194</v>
      </c>
      <c r="DC46" s="15">
        <f t="shared" si="65"/>
        <v>20141606.865850855</v>
      </c>
      <c r="DD46" s="15">
        <f t="shared" si="66"/>
        <v>186720904.84540251</v>
      </c>
      <c r="DE46" s="15">
        <f t="shared" si="67"/>
        <v>15737011.160514114</v>
      </c>
      <c r="DF46" s="15">
        <f t="shared" si="68"/>
        <v>7078980.6372993877</v>
      </c>
      <c r="DG46" s="15">
        <f t="shared" si="69"/>
        <v>643245389.38777065</v>
      </c>
      <c r="DH46" s="15">
        <f t="shared" si="42"/>
        <v>1256865570.3857393</v>
      </c>
      <c r="DI46" s="15">
        <f t="shared" si="55"/>
        <v>4755754.0746640107</v>
      </c>
      <c r="DJ46" s="15">
        <f t="shared" si="56"/>
        <v>13755640.758747006</v>
      </c>
      <c r="DK46" s="15">
        <f t="shared" si="57"/>
        <v>972080.78396555327</v>
      </c>
      <c r="DL46" s="15">
        <f t="shared" si="58"/>
        <v>9002212.2361977454</v>
      </c>
      <c r="DM46" s="15">
        <f t="shared" si="59"/>
        <v>758129.9894085417</v>
      </c>
      <c r="DN46" s="15">
        <f t="shared" si="60"/>
        <v>341856.16086826875</v>
      </c>
      <c r="DO46" s="15">
        <f t="shared" si="61"/>
        <v>31011237.450192951</v>
      </c>
      <c r="DP46" s="15">
        <f t="shared" si="43"/>
        <v>60596911.454044074</v>
      </c>
    </row>
    <row r="47" spans="1:142" x14ac:dyDescent="0.3">
      <c r="A47" t="s">
        <v>61</v>
      </c>
      <c r="B47" t="s">
        <v>55</v>
      </c>
      <c r="C47" t="s">
        <v>224</v>
      </c>
      <c r="D47">
        <v>2019</v>
      </c>
      <c r="E47" t="s">
        <v>2524</v>
      </c>
      <c r="F47" s="47" t="s">
        <v>385</v>
      </c>
      <c r="G47" s="47" t="s">
        <v>787</v>
      </c>
      <c r="H47" s="47" t="s">
        <v>1122</v>
      </c>
      <c r="I47" s="47" t="s">
        <v>1448</v>
      </c>
      <c r="J47" s="47" t="s">
        <v>1768</v>
      </c>
      <c r="K47" s="47" t="s">
        <v>2090</v>
      </c>
      <c r="L47" s="47" t="s">
        <v>2415</v>
      </c>
      <c r="M47" s="47" t="s">
        <v>219</v>
      </c>
      <c r="N47" s="47" t="s">
        <v>624</v>
      </c>
      <c r="O47" s="47" t="s">
        <v>960</v>
      </c>
      <c r="P47" s="47" t="s">
        <v>1285</v>
      </c>
      <c r="Q47" s="47" t="s">
        <v>1606</v>
      </c>
      <c r="R47" s="47" t="s">
        <v>1931</v>
      </c>
      <c r="S47" s="47" t="s">
        <v>2253</v>
      </c>
      <c r="T47" s="46" t="s">
        <v>464</v>
      </c>
      <c r="U47" s="35">
        <f>U46+1</f>
        <v>45</v>
      </c>
      <c r="V47" s="6" t="s">
        <v>55</v>
      </c>
      <c r="W47" s="39">
        <f t="shared" si="20"/>
        <v>46021154.734411083</v>
      </c>
      <c r="X47" s="39">
        <f t="shared" si="0"/>
        <v>46021154.734411083</v>
      </c>
      <c r="Y47" s="40">
        <f t="shared" si="1"/>
        <v>2007692295562.4807</v>
      </c>
      <c r="Z47" s="40">
        <f t="shared" si="2"/>
        <v>1366299071674.7949</v>
      </c>
      <c r="AA47" s="54">
        <f t="shared" si="51"/>
        <v>1220482169549.3738</v>
      </c>
      <c r="AB47" s="32">
        <f t="shared" si="52"/>
        <v>99635.8</v>
      </c>
      <c r="AC47" s="7">
        <f t="shared" si="52"/>
        <v>507703.3</v>
      </c>
      <c r="AD47" s="7">
        <f t="shared" si="52"/>
        <v>56916.800000000003</v>
      </c>
      <c r="AE47" s="7">
        <f t="shared" si="52"/>
        <v>157776.29999999999</v>
      </c>
      <c r="AF47" s="7">
        <f t="shared" si="52"/>
        <v>9725.2000000000007</v>
      </c>
      <c r="AG47" s="7">
        <f t="shared" si="52"/>
        <v>7536.9</v>
      </c>
      <c r="AH47" s="7">
        <f t="shared" si="52"/>
        <v>524286.5</v>
      </c>
      <c r="AI47" s="32">
        <f t="shared" si="22"/>
        <v>1363580.7999999998</v>
      </c>
      <c r="AJ47" s="7">
        <f t="shared" si="53"/>
        <v>216.5</v>
      </c>
      <c r="AK47" s="7">
        <f t="shared" si="53"/>
        <v>1103.2</v>
      </c>
      <c r="AL47" s="7">
        <f t="shared" si="53"/>
        <v>123.7</v>
      </c>
      <c r="AM47" s="7">
        <f t="shared" si="53"/>
        <v>342.8</v>
      </c>
      <c r="AN47" s="7">
        <f t="shared" si="53"/>
        <v>21.1</v>
      </c>
      <c r="AO47" s="7">
        <f t="shared" si="53"/>
        <v>16.399999999999999</v>
      </c>
      <c r="AP47" s="7">
        <f t="shared" si="53"/>
        <v>1139.2</v>
      </c>
      <c r="AQ47" s="49">
        <f t="shared" si="23"/>
        <v>2962.9</v>
      </c>
      <c r="AR47" s="4" t="s">
        <v>462</v>
      </c>
      <c r="AS47" s="8">
        <v>43625.421985799992</v>
      </c>
      <c r="AT47" s="8">
        <f t="shared" si="24"/>
        <v>4346653819.8927708</v>
      </c>
      <c r="AU47" s="8">
        <f t="shared" si="45"/>
        <v>22148770706.08321</v>
      </c>
      <c r="AV47" s="8">
        <f t="shared" si="45"/>
        <v>2483019418.0813813</v>
      </c>
      <c r="AW47" s="8">
        <f t="shared" si="45"/>
        <v>6883057666.8581753</v>
      </c>
      <c r="AX47" s="8">
        <f t="shared" si="45"/>
        <v>424265953.8963021</v>
      </c>
      <c r="AY47" s="8">
        <f t="shared" si="45"/>
        <v>328800442.96477592</v>
      </c>
      <c r="AZ47" s="8">
        <f t="shared" si="45"/>
        <v>22872219803.958126</v>
      </c>
      <c r="BA47" s="8">
        <f t="shared" si="25"/>
        <v>59486787811.734741</v>
      </c>
      <c r="BB47" s="8">
        <f t="shared" si="46"/>
        <v>9444903.8599256985</v>
      </c>
      <c r="BC47" s="8">
        <f t="shared" si="46"/>
        <v>48127565.534734555</v>
      </c>
      <c r="BD47" s="8">
        <f t="shared" si="46"/>
        <v>5396464.6996434592</v>
      </c>
      <c r="BE47" s="8">
        <f t="shared" si="46"/>
        <v>14954794.656732237</v>
      </c>
      <c r="BF47" s="8">
        <f t="shared" si="46"/>
        <v>920496.4039003799</v>
      </c>
      <c r="BG47" s="8">
        <f t="shared" si="46"/>
        <v>715456.92056711984</v>
      </c>
      <c r="BH47" s="8">
        <f t="shared" si="46"/>
        <v>49698080.726223357</v>
      </c>
      <c r="BI47" s="8">
        <f t="shared" si="26"/>
        <v>129257762.80172682</v>
      </c>
      <c r="BJ47" s="45" t="s">
        <v>794</v>
      </c>
      <c r="BK47" s="8">
        <v>29688.500420290005</v>
      </c>
      <c r="BL47" s="8">
        <f t="shared" si="27"/>
        <v>2958037490.175931</v>
      </c>
      <c r="BM47" s="8">
        <f t="shared" si="47"/>
        <v>15072949635.432623</v>
      </c>
      <c r="BN47" s="8">
        <f t="shared" si="47"/>
        <v>1689774440.7215624</v>
      </c>
      <c r="BO47" s="8">
        <f t="shared" si="47"/>
        <v>4684141748.8618021</v>
      </c>
      <c r="BP47" s="8">
        <f t="shared" si="47"/>
        <v>288726604.28740436</v>
      </c>
      <c r="BQ47" s="8">
        <f t="shared" si="47"/>
        <v>223759258.81768373</v>
      </c>
      <c r="BR47" s="8">
        <f t="shared" si="47"/>
        <v>15565279975.602375</v>
      </c>
      <c r="BS47" s="8">
        <f t="shared" si="28"/>
        <v>40482669153.899384</v>
      </c>
      <c r="BT47" s="8">
        <f t="shared" si="48"/>
        <v>6427560.340992786</v>
      </c>
      <c r="BU47" s="8">
        <f t="shared" si="48"/>
        <v>32752353.663663935</v>
      </c>
      <c r="BV47" s="8">
        <f t="shared" si="48"/>
        <v>3672467.5019898736</v>
      </c>
      <c r="BW47" s="8">
        <f t="shared" si="48"/>
        <v>10177217.944075415</v>
      </c>
      <c r="BX47" s="8">
        <f t="shared" si="48"/>
        <v>626427.35886811919</v>
      </c>
      <c r="BY47" s="8">
        <f t="shared" si="48"/>
        <v>486891.40689275606</v>
      </c>
      <c r="BZ47" s="8">
        <f t="shared" si="48"/>
        <v>33821139.678794377</v>
      </c>
      <c r="CA47" s="8">
        <f t="shared" si="29"/>
        <v>87964057.895277262</v>
      </c>
      <c r="CB47" s="4" t="s">
        <v>795</v>
      </c>
      <c r="CC47" s="23">
        <v>0.89327599999999996</v>
      </c>
      <c r="CD47" s="24">
        <f t="shared" si="30"/>
        <v>26520.024901434972</v>
      </c>
      <c r="CE47" s="24">
        <f t="shared" si="31"/>
        <v>2642343897.0743947</v>
      </c>
      <c r="CF47" s="24">
        <f t="shared" si="49"/>
        <v>13464304158.54071</v>
      </c>
      <c r="CG47" s="24">
        <f t="shared" si="49"/>
        <v>1509434953.3099942</v>
      </c>
      <c r="CH47" s="24">
        <f t="shared" si="49"/>
        <v>4184231404.8562751</v>
      </c>
      <c r="CI47" s="24">
        <f t="shared" si="49"/>
        <v>257912546.17143542</v>
      </c>
      <c r="CJ47" s="24">
        <f t="shared" si="49"/>
        <v>199878775.67962524</v>
      </c>
      <c r="CK47" s="24">
        <f t="shared" si="49"/>
        <v>13904091035.486187</v>
      </c>
      <c r="CL47" s="24">
        <f t="shared" si="32"/>
        <v>36162196771.118622</v>
      </c>
      <c r="CM47" s="24">
        <f t="shared" si="50"/>
        <v>5741585.3911606716</v>
      </c>
      <c r="CN47" s="24">
        <f t="shared" si="50"/>
        <v>29256891.471263062</v>
      </c>
      <c r="CO47" s="24">
        <f t="shared" si="50"/>
        <v>3280527.080307506</v>
      </c>
      <c r="CP47" s="24">
        <f t="shared" si="50"/>
        <v>9091064.5362119097</v>
      </c>
      <c r="CQ47" s="24">
        <f t="shared" si="50"/>
        <v>559572.52542027796</v>
      </c>
      <c r="CR47" s="24">
        <f t="shared" si="50"/>
        <v>434928.40838353353</v>
      </c>
      <c r="CS47" s="24">
        <f t="shared" si="50"/>
        <v>30211612.367714725</v>
      </c>
      <c r="CT47" s="24">
        <f t="shared" si="33"/>
        <v>78576181.780461684</v>
      </c>
      <c r="CU47" s="4" t="s">
        <v>463</v>
      </c>
      <c r="CV47" s="16" t="s">
        <v>432</v>
      </c>
      <c r="CW47" s="16" t="s">
        <v>398</v>
      </c>
      <c r="CX47" s="29">
        <f t="shared" si="54"/>
        <v>0.6079030000000275</v>
      </c>
      <c r="CY47" s="29">
        <v>0.89327599999999996</v>
      </c>
      <c r="CZ47" s="15">
        <f t="shared" si="62"/>
        <v>26520.024901434972</v>
      </c>
      <c r="DA47" s="15">
        <f t="shared" si="63"/>
        <v>2642343897.0743947</v>
      </c>
      <c r="DB47" s="15">
        <f t="shared" si="64"/>
        <v>13464304158.54071</v>
      </c>
      <c r="DC47" s="15">
        <f t="shared" si="65"/>
        <v>1509434953.309994</v>
      </c>
      <c r="DD47" s="15">
        <f t="shared" si="66"/>
        <v>4184231404.8562741</v>
      </c>
      <c r="DE47" s="15">
        <f t="shared" si="67"/>
        <v>257912546.17143542</v>
      </c>
      <c r="DF47" s="15">
        <f t="shared" si="68"/>
        <v>199878775.67962524</v>
      </c>
      <c r="DG47" s="15">
        <f t="shared" si="69"/>
        <v>13904091035.486187</v>
      </c>
      <c r="DH47" s="15">
        <f t="shared" si="42"/>
        <v>36162196771.118622</v>
      </c>
      <c r="DI47" s="15">
        <f t="shared" si="55"/>
        <v>5741585.3911606716</v>
      </c>
      <c r="DJ47" s="15">
        <f t="shared" si="56"/>
        <v>29256891.471263062</v>
      </c>
      <c r="DK47" s="15">
        <f t="shared" si="57"/>
        <v>3280527.080307506</v>
      </c>
      <c r="DL47" s="15">
        <f t="shared" si="58"/>
        <v>9091064.5362119079</v>
      </c>
      <c r="DM47" s="15">
        <f t="shared" si="59"/>
        <v>559572.52542027796</v>
      </c>
      <c r="DN47" s="15">
        <f t="shared" si="60"/>
        <v>434928.40838353347</v>
      </c>
      <c r="DO47" s="15">
        <f t="shared" si="61"/>
        <v>30211612.367714722</v>
      </c>
      <c r="DP47" s="15">
        <f t="shared" si="43"/>
        <v>78576181.780461684</v>
      </c>
    </row>
    <row r="48" spans="1:142" x14ac:dyDescent="0.3">
      <c r="A48" t="s">
        <v>61</v>
      </c>
      <c r="B48" t="s">
        <v>56</v>
      </c>
      <c r="C48" t="s">
        <v>224</v>
      </c>
      <c r="D48">
        <v>2019</v>
      </c>
      <c r="E48" t="s">
        <v>2525</v>
      </c>
      <c r="F48" s="47" t="s">
        <v>386</v>
      </c>
      <c r="G48" s="47" t="s">
        <v>788</v>
      </c>
      <c r="H48" s="47" t="s">
        <v>1123</v>
      </c>
      <c r="I48" s="47" t="s">
        <v>1449</v>
      </c>
      <c r="J48" s="47" t="s">
        <v>1769</v>
      </c>
      <c r="K48" s="47" t="s">
        <v>2091</v>
      </c>
      <c r="L48" s="47" t="s">
        <v>2416</v>
      </c>
      <c r="M48" s="47" t="s">
        <v>220</v>
      </c>
      <c r="N48" s="47" t="s">
        <v>625</v>
      </c>
      <c r="O48" s="47" t="s">
        <v>961</v>
      </c>
      <c r="P48" s="47" t="s">
        <v>1286</v>
      </c>
      <c r="Q48" s="47" t="s">
        <v>1607</v>
      </c>
      <c r="R48" s="47" t="s">
        <v>1932</v>
      </c>
      <c r="S48" s="47" t="s">
        <v>2254</v>
      </c>
      <c r="T48" s="46" t="s">
        <v>464</v>
      </c>
      <c r="U48" s="35">
        <f t="shared" si="44"/>
        <v>46</v>
      </c>
      <c r="V48" s="6" t="s">
        <v>56</v>
      </c>
      <c r="W48" s="39">
        <f t="shared" si="20"/>
        <v>10221680.216802165</v>
      </c>
      <c r="X48" s="39">
        <f t="shared" si="0"/>
        <v>10221680.216802165</v>
      </c>
      <c r="Y48" s="40">
        <f t="shared" si="1"/>
        <v>585287052605.48059</v>
      </c>
      <c r="Z48" s="40">
        <f t="shared" si="2"/>
        <v>533435702074.0686</v>
      </c>
      <c r="AA48" s="54">
        <f t="shared" si="51"/>
        <v>476505310205.91565</v>
      </c>
      <c r="AB48" s="32">
        <f t="shared" si="52"/>
        <v>33946.199999999997</v>
      </c>
      <c r="AC48" s="7">
        <f t="shared" si="52"/>
        <v>90487.7</v>
      </c>
      <c r="AD48" s="7">
        <f t="shared" si="52"/>
        <v>8384.5</v>
      </c>
      <c r="AE48" s="7">
        <f t="shared" si="52"/>
        <v>30928.5</v>
      </c>
      <c r="AF48" s="7">
        <f t="shared" si="52"/>
        <v>3015.3</v>
      </c>
      <c r="AG48" s="7">
        <f t="shared" si="52"/>
        <v>1236.7</v>
      </c>
      <c r="AH48" s="7">
        <f t="shared" si="52"/>
        <v>81137.600000000006</v>
      </c>
      <c r="AI48" s="32">
        <f t="shared" si="22"/>
        <v>249136.5</v>
      </c>
      <c r="AJ48" s="7">
        <f t="shared" si="53"/>
        <v>332.1</v>
      </c>
      <c r="AK48" s="7">
        <f t="shared" si="53"/>
        <v>885.2</v>
      </c>
      <c r="AL48" s="7">
        <f t="shared" si="53"/>
        <v>82</v>
      </c>
      <c r="AM48" s="7">
        <f t="shared" si="53"/>
        <v>302.60000000000002</v>
      </c>
      <c r="AN48" s="7">
        <f t="shared" si="53"/>
        <v>29.5</v>
      </c>
      <c r="AO48" s="7">
        <f t="shared" si="53"/>
        <v>12.1</v>
      </c>
      <c r="AP48" s="7">
        <f t="shared" si="53"/>
        <v>793.7</v>
      </c>
      <c r="AQ48" s="49">
        <f t="shared" si="23"/>
        <v>2437.1999999999998</v>
      </c>
      <c r="AR48" s="4" t="s">
        <v>462</v>
      </c>
      <c r="AS48" s="8">
        <v>57259.378124880001</v>
      </c>
      <c r="AT48" s="8">
        <f t="shared" si="24"/>
        <v>1943738301.7028012</v>
      </c>
      <c r="AU48" s="8">
        <f t="shared" si="45"/>
        <v>5181269429.9507036</v>
      </c>
      <c r="AV48" s="8">
        <f t="shared" si="45"/>
        <v>480091255.88805634</v>
      </c>
      <c r="AW48" s="8">
        <f t="shared" si="45"/>
        <v>1770946676.335351</v>
      </c>
      <c r="AX48" s="8">
        <f t="shared" si="45"/>
        <v>172654202.85995066</v>
      </c>
      <c r="AY48" s="8">
        <f t="shared" si="45"/>
        <v>70812672.927039102</v>
      </c>
      <c r="AZ48" s="8">
        <f t="shared" si="45"/>
        <v>4645888518.5452642</v>
      </c>
      <c r="BA48" s="8">
        <f t="shared" si="25"/>
        <v>14265401058.209167</v>
      </c>
      <c r="BB48" s="8">
        <f t="shared" si="46"/>
        <v>19015839.475272648</v>
      </c>
      <c r="BC48" s="8">
        <f t="shared" si="46"/>
        <v>50686001.516143776</v>
      </c>
      <c r="BD48" s="8">
        <f t="shared" si="46"/>
        <v>4695269.0062401602</v>
      </c>
      <c r="BE48" s="8">
        <f t="shared" si="46"/>
        <v>17326687.820588689</v>
      </c>
      <c r="BF48" s="8">
        <f t="shared" si="46"/>
        <v>1689151.6546839599</v>
      </c>
      <c r="BG48" s="8">
        <f t="shared" si="46"/>
        <v>692838.47531104798</v>
      </c>
      <c r="BH48" s="8">
        <f t="shared" si="46"/>
        <v>45446768.417717256</v>
      </c>
      <c r="BI48" s="8">
        <f t="shared" si="26"/>
        <v>139552556.36595753</v>
      </c>
      <c r="BJ48" s="45" t="s">
        <v>794</v>
      </c>
      <c r="BK48" s="8">
        <v>52186.694433779994</v>
      </c>
      <c r="BL48" s="8">
        <f t="shared" si="27"/>
        <v>1771539966.5879822</v>
      </c>
      <c r="BM48" s="8">
        <f t="shared" si="47"/>
        <v>4722253949.915554</v>
      </c>
      <c r="BN48" s="8">
        <f t="shared" si="47"/>
        <v>437559339.48002833</v>
      </c>
      <c r="BO48" s="8">
        <f t="shared" si="47"/>
        <v>1614056178.7951646</v>
      </c>
      <c r="BP48" s="8">
        <f t="shared" si="47"/>
        <v>157358539.72617683</v>
      </c>
      <c r="BQ48" s="8">
        <f t="shared" si="47"/>
        <v>64539285.006255724</v>
      </c>
      <c r="BR48" s="8">
        <f t="shared" si="47"/>
        <v>4234303138.2902679</v>
      </c>
      <c r="BS48" s="8">
        <f t="shared" si="28"/>
        <v>13001610397.80143</v>
      </c>
      <c r="BT48" s="8">
        <f t="shared" si="48"/>
        <v>17331201.221458338</v>
      </c>
      <c r="BU48" s="8">
        <f t="shared" si="48"/>
        <v>46195661.912782051</v>
      </c>
      <c r="BV48" s="8">
        <f t="shared" si="48"/>
        <v>4279308.9435699591</v>
      </c>
      <c r="BW48" s="8">
        <f t="shared" si="48"/>
        <v>15791693.735661827</v>
      </c>
      <c r="BX48" s="8">
        <f t="shared" si="48"/>
        <v>1539507.4857965098</v>
      </c>
      <c r="BY48" s="8">
        <f t="shared" si="48"/>
        <v>631459.00264873786</v>
      </c>
      <c r="BZ48" s="8">
        <f t="shared" si="48"/>
        <v>41420579.372091182</v>
      </c>
      <c r="CA48" s="8">
        <f t="shared" si="29"/>
        <v>127189411.67400861</v>
      </c>
      <c r="CB48" s="4" t="s">
        <v>795</v>
      </c>
      <c r="CC48" s="23">
        <v>0.89327599999999996</v>
      </c>
      <c r="CD48" s="24">
        <f t="shared" si="30"/>
        <v>46617.121657029253</v>
      </c>
      <c r="CE48" s="24">
        <f t="shared" si="31"/>
        <v>1582474135.1938462</v>
      </c>
      <c r="CF48" s="24">
        <f t="shared" si="49"/>
        <v>4218276119.3647661</v>
      </c>
      <c r="CG48" s="24">
        <f t="shared" si="49"/>
        <v>390861256.53336179</v>
      </c>
      <c r="CH48" s="24">
        <f t="shared" si="49"/>
        <v>1441797647.1694293</v>
      </c>
      <c r="CI48" s="24">
        <f t="shared" si="49"/>
        <v>140564606.93244034</v>
      </c>
      <c r="CJ48" s="24">
        <f t="shared" si="49"/>
        <v>57651394.353248082</v>
      </c>
      <c r="CK48" s="24">
        <f t="shared" si="49"/>
        <v>3782401370.1593771</v>
      </c>
      <c r="CL48" s="24">
        <f t="shared" si="32"/>
        <v>11614026529.70647</v>
      </c>
      <c r="CM48" s="24">
        <f t="shared" si="50"/>
        <v>15481546.102299418</v>
      </c>
      <c r="CN48" s="24">
        <f t="shared" si="50"/>
        <v>41265476.090802297</v>
      </c>
      <c r="CO48" s="24">
        <f t="shared" si="50"/>
        <v>3822603.9758763989</v>
      </c>
      <c r="CP48" s="24">
        <f t="shared" si="50"/>
        <v>14106341.013417054</v>
      </c>
      <c r="CQ48" s="24">
        <f t="shared" si="50"/>
        <v>1375205.0888823629</v>
      </c>
      <c r="CR48" s="24">
        <f t="shared" si="50"/>
        <v>564067.17205005395</v>
      </c>
      <c r="CS48" s="24">
        <f t="shared" si="50"/>
        <v>37000009.459184118</v>
      </c>
      <c r="CT48" s="24">
        <f t="shared" si="33"/>
        <v>113615248.90251172</v>
      </c>
      <c r="CU48" s="4" t="s">
        <v>463</v>
      </c>
      <c r="CV48" s="17" t="s">
        <v>453</v>
      </c>
      <c r="CW48" s="16" t="s">
        <v>401</v>
      </c>
      <c r="CX48" s="29">
        <f t="shared" si="54"/>
        <v>8.6204214100008283</v>
      </c>
      <c r="CY48" s="29">
        <v>9.4583490000000019</v>
      </c>
      <c r="CZ48" s="15">
        <f t="shared" si="62"/>
        <v>493599.96911104867</v>
      </c>
      <c r="DA48" s="15">
        <f t="shared" si="63"/>
        <v>16755843271.437479</v>
      </c>
      <c r="DB48" s="15">
        <f t="shared" si="64"/>
        <v>44664725924.92984</v>
      </c>
      <c r="DC48" s="15">
        <f t="shared" si="65"/>
        <v>4138588941.0115876</v>
      </c>
      <c r="DD48" s="15">
        <f t="shared" si="66"/>
        <v>15266306644.65107</v>
      </c>
      <c r="DE48" s="15">
        <f t="shared" si="67"/>
        <v>1488351986.8605452</v>
      </c>
      <c r="DF48" s="15">
        <f t="shared" si="68"/>
        <v>610435081.79963386</v>
      </c>
      <c r="DG48" s="15">
        <f t="shared" si="69"/>
        <v>40049516853.744629</v>
      </c>
      <c r="DH48" s="15">
        <f t="shared" si="42"/>
        <v>122973768704.43478</v>
      </c>
      <c r="DI48" s="15">
        <f t="shared" si="55"/>
        <v>163924549.74177927</v>
      </c>
      <c r="DJ48" s="15">
        <f t="shared" si="56"/>
        <v>436934692.65710032</v>
      </c>
      <c r="DK48" s="15">
        <f t="shared" si="57"/>
        <v>40475197.467105992</v>
      </c>
      <c r="DL48" s="15">
        <f t="shared" si="58"/>
        <v>149363350.65300333</v>
      </c>
      <c r="DM48" s="15">
        <f t="shared" si="59"/>
        <v>14561199.088775937</v>
      </c>
      <c r="DN48" s="15">
        <f t="shared" si="60"/>
        <v>5972559.6262436891</v>
      </c>
      <c r="DO48" s="15">
        <f t="shared" si="61"/>
        <v>391770295.48343933</v>
      </c>
      <c r="DP48" s="15">
        <f t="shared" si="43"/>
        <v>1203001844.7174478</v>
      </c>
    </row>
    <row r="49" spans="1:142" x14ac:dyDescent="0.3">
      <c r="A49" t="s">
        <v>61</v>
      </c>
      <c r="B49" t="s">
        <v>57</v>
      </c>
      <c r="C49" t="s">
        <v>224</v>
      </c>
      <c r="D49">
        <v>2019</v>
      </c>
      <c r="E49" t="s">
        <v>2526</v>
      </c>
      <c r="F49" s="47" t="s">
        <v>387</v>
      </c>
      <c r="G49" s="47" t="s">
        <v>789</v>
      </c>
      <c r="H49" s="47" t="s">
        <v>1124</v>
      </c>
      <c r="I49" s="47" t="s">
        <v>1450</v>
      </c>
      <c r="J49" s="47" t="s">
        <v>1770</v>
      </c>
      <c r="K49" s="47" t="s">
        <v>2092</v>
      </c>
      <c r="L49" s="47" t="s">
        <v>2417</v>
      </c>
      <c r="M49" s="47" t="s">
        <v>221</v>
      </c>
      <c r="N49" s="47" t="s">
        <v>626</v>
      </c>
      <c r="O49" s="47" t="s">
        <v>962</v>
      </c>
      <c r="P49" s="47" t="s">
        <v>1287</v>
      </c>
      <c r="Q49" s="47" t="s">
        <v>1608</v>
      </c>
      <c r="R49" s="47" t="s">
        <v>1933</v>
      </c>
      <c r="S49" s="47" t="s">
        <v>2255</v>
      </c>
      <c r="T49" s="46" t="s">
        <v>464</v>
      </c>
      <c r="U49" s="35">
        <f t="shared" si="44"/>
        <v>47</v>
      </c>
      <c r="V49" s="6" t="s">
        <v>57</v>
      </c>
      <c r="W49" s="39">
        <f t="shared" si="20"/>
        <v>8776115.2089919206</v>
      </c>
      <c r="X49" s="39">
        <f t="shared" si="0"/>
        <v>8776115.2089919206</v>
      </c>
      <c r="Y49" s="40">
        <f t="shared" si="1"/>
        <v>663173987390.55054</v>
      </c>
      <c r="Z49" s="40">
        <f t="shared" si="2"/>
        <v>751300022279.75317</v>
      </c>
      <c r="AA49" s="54">
        <f t="shared" si="51"/>
        <v>671118278701.96875</v>
      </c>
      <c r="AB49" s="32">
        <f t="shared" si="52"/>
        <v>24985.599999999999</v>
      </c>
      <c r="AC49" s="7">
        <f t="shared" si="52"/>
        <v>60127.8</v>
      </c>
      <c r="AD49" s="7">
        <f t="shared" si="52"/>
        <v>5072.8</v>
      </c>
      <c r="AE49" s="7">
        <f t="shared" si="52"/>
        <v>20510</v>
      </c>
      <c r="AF49" s="7">
        <f t="shared" si="52"/>
        <v>3914.6</v>
      </c>
      <c r="AG49" s="7">
        <f t="shared" si="52"/>
        <v>759.9</v>
      </c>
      <c r="AH49" s="7">
        <f t="shared" si="52"/>
        <v>77858.899999999994</v>
      </c>
      <c r="AI49" s="32">
        <f t="shared" si="22"/>
        <v>193229.59999999998</v>
      </c>
      <c r="AJ49" s="7">
        <f t="shared" si="53"/>
        <v>284.7</v>
      </c>
      <c r="AK49" s="7">
        <f t="shared" si="53"/>
        <v>685.2</v>
      </c>
      <c r="AL49" s="7">
        <f t="shared" si="53"/>
        <v>57.8</v>
      </c>
      <c r="AM49" s="7">
        <f t="shared" si="53"/>
        <v>233.7</v>
      </c>
      <c r="AN49" s="7">
        <f t="shared" si="53"/>
        <v>44.6</v>
      </c>
      <c r="AO49" s="7">
        <f t="shared" si="53"/>
        <v>8.6999999999999993</v>
      </c>
      <c r="AP49" s="7">
        <f t="shared" si="53"/>
        <v>887.3</v>
      </c>
      <c r="AQ49" s="49">
        <f t="shared" si="23"/>
        <v>2202</v>
      </c>
      <c r="AR49" s="4" t="s">
        <v>462</v>
      </c>
      <c r="AS49" s="8">
        <v>75565.779573069987</v>
      </c>
      <c r="AT49" s="8">
        <f t="shared" si="24"/>
        <v>1888056342.1008973</v>
      </c>
      <c r="AU49" s="8">
        <f t="shared" si="45"/>
        <v>4543604081.0136375</v>
      </c>
      <c r="AV49" s="8">
        <f t="shared" si="45"/>
        <v>383330086.61826944</v>
      </c>
      <c r="AW49" s="8">
        <f t="shared" si="45"/>
        <v>1549854139.0436654</v>
      </c>
      <c r="AX49" s="8">
        <f t="shared" si="45"/>
        <v>295809800.71673977</v>
      </c>
      <c r="AY49" s="8">
        <f t="shared" si="45"/>
        <v>57422435.897575885</v>
      </c>
      <c r="AZ49" s="8">
        <f t="shared" si="45"/>
        <v>5883468475.2016983</v>
      </c>
      <c r="BA49" s="8">
        <f t="shared" si="25"/>
        <v>14601545360.592482</v>
      </c>
      <c r="BB49" s="8">
        <f t="shared" si="46"/>
        <v>21513577.444453023</v>
      </c>
      <c r="BC49" s="8">
        <f t="shared" si="46"/>
        <v>51777672.163467556</v>
      </c>
      <c r="BD49" s="8">
        <f t="shared" si="46"/>
        <v>4367702.059323445</v>
      </c>
      <c r="BE49" s="8">
        <f t="shared" si="46"/>
        <v>17659722.686226454</v>
      </c>
      <c r="BF49" s="8">
        <f t="shared" si="46"/>
        <v>3370233.7689589215</v>
      </c>
      <c r="BG49" s="8">
        <f t="shared" si="46"/>
        <v>657422.28228570882</v>
      </c>
      <c r="BH49" s="8">
        <f t="shared" si="46"/>
        <v>67049516.215184994</v>
      </c>
      <c r="BI49" s="8">
        <f t="shared" si="26"/>
        <v>166395846.61990011</v>
      </c>
      <c r="BJ49" s="45" t="s">
        <v>794</v>
      </c>
      <c r="BK49" s="8">
        <v>85607.356374490002</v>
      </c>
      <c r="BL49" s="8">
        <f t="shared" si="27"/>
        <v>2138951163.4304574</v>
      </c>
      <c r="BM49" s="8">
        <f t="shared" si="47"/>
        <v>5147382002.6140604</v>
      </c>
      <c r="BN49" s="8">
        <f t="shared" si="47"/>
        <v>434268997.41651291</v>
      </c>
      <c r="BO49" s="8">
        <f t="shared" si="47"/>
        <v>1755806879.2407899</v>
      </c>
      <c r="BP49" s="8">
        <f t="shared" si="47"/>
        <v>335118557.26357853</v>
      </c>
      <c r="BQ49" s="8">
        <f t="shared" si="47"/>
        <v>65053030.108974949</v>
      </c>
      <c r="BR49" s="8">
        <f t="shared" si="47"/>
        <v>6665294599.2257795</v>
      </c>
      <c r="BS49" s="8">
        <f t="shared" si="28"/>
        <v>16541875229.300152</v>
      </c>
      <c r="BT49" s="8">
        <f t="shared" si="48"/>
        <v>24372414.359817304</v>
      </c>
      <c r="BU49" s="8">
        <f t="shared" si="48"/>
        <v>58658160.587800555</v>
      </c>
      <c r="BV49" s="8">
        <f t="shared" si="48"/>
        <v>4948105.1984455222</v>
      </c>
      <c r="BW49" s="8">
        <f t="shared" si="48"/>
        <v>20006439.184718311</v>
      </c>
      <c r="BX49" s="8">
        <f t="shared" si="48"/>
        <v>3818088.0943022543</v>
      </c>
      <c r="BY49" s="8">
        <f t="shared" si="48"/>
        <v>744784.00045806298</v>
      </c>
      <c r="BZ49" s="8">
        <f t="shared" si="48"/>
        <v>75959407.311084971</v>
      </c>
      <c r="CA49" s="8">
        <f t="shared" si="29"/>
        <v>188507398.73662698</v>
      </c>
      <c r="CB49" s="4" t="s">
        <v>795</v>
      </c>
      <c r="CC49" s="23">
        <v>0.89327599999999996</v>
      </c>
      <c r="CD49" s="24">
        <f t="shared" si="30"/>
        <v>76470.996872778924</v>
      </c>
      <c r="CE49" s="24">
        <f t="shared" si="31"/>
        <v>1910673739.4645052</v>
      </c>
      <c r="CF49" s="24">
        <f t="shared" si="49"/>
        <v>4598032805.7670774</v>
      </c>
      <c r="CG49" s="24">
        <f t="shared" si="49"/>
        <v>387922072.93623298</v>
      </c>
      <c r="CH49" s="24">
        <f t="shared" si="49"/>
        <v>1568420145.8606958</v>
      </c>
      <c r="CI49" s="24">
        <f t="shared" si="49"/>
        <v>299353364.35818034</v>
      </c>
      <c r="CJ49" s="24">
        <f t="shared" si="49"/>
        <v>58110310.523624703</v>
      </c>
      <c r="CK49" s="24">
        <f t="shared" si="49"/>
        <v>5953947698.4180069</v>
      </c>
      <c r="CL49" s="24">
        <f t="shared" si="32"/>
        <v>14776460137.328323</v>
      </c>
      <c r="CM49" s="24">
        <f t="shared" si="50"/>
        <v>21771292.80968016</v>
      </c>
      <c r="CN49" s="24">
        <f t="shared" si="50"/>
        <v>52397927.057228126</v>
      </c>
      <c r="CO49" s="24">
        <f t="shared" si="50"/>
        <v>4420023.6192466225</v>
      </c>
      <c r="CP49" s="24">
        <f t="shared" si="50"/>
        <v>17871271.969168432</v>
      </c>
      <c r="CQ49" s="24">
        <f t="shared" si="50"/>
        <v>3410606.4605259402</v>
      </c>
      <c r="CR49" s="24">
        <f t="shared" si="50"/>
        <v>665297.67279317661</v>
      </c>
      <c r="CS49" s="24">
        <f t="shared" si="50"/>
        <v>67852715.525216728</v>
      </c>
      <c r="CT49" s="24">
        <f t="shared" si="33"/>
        <v>168389135.11385918</v>
      </c>
      <c r="CU49" s="4" t="s">
        <v>463</v>
      </c>
      <c r="CV49" s="17" t="s">
        <v>455</v>
      </c>
      <c r="CW49" s="16" t="s">
        <v>456</v>
      </c>
      <c r="CX49" s="29">
        <f t="shared" si="54"/>
        <v>1.1257582595740836</v>
      </c>
      <c r="CY49" s="29">
        <v>0.99370900000000018</v>
      </c>
      <c r="CZ49" s="15">
        <f t="shared" si="62"/>
        <v>85068.800495538104</v>
      </c>
      <c r="DA49" s="15">
        <f t="shared" si="63"/>
        <v>2125495021.6613166</v>
      </c>
      <c r="DB49" s="15">
        <f t="shared" si="64"/>
        <v>5114999822.4356165</v>
      </c>
      <c r="DC49" s="15">
        <f t="shared" si="65"/>
        <v>431537011.15376574</v>
      </c>
      <c r="DD49" s="15">
        <f t="shared" si="66"/>
        <v>1744761098.1634865</v>
      </c>
      <c r="DE49" s="15">
        <f t="shared" si="67"/>
        <v>333010326.41983348</v>
      </c>
      <c r="DF49" s="15">
        <f t="shared" si="68"/>
        <v>64643781.496559404</v>
      </c>
      <c r="DG49" s="15">
        <f t="shared" si="69"/>
        <v>6623363230.902051</v>
      </c>
      <c r="DH49" s="15">
        <f t="shared" si="42"/>
        <v>16437810292.232628</v>
      </c>
      <c r="DI49" s="15">
        <f t="shared" si="55"/>
        <v>24219087.501079697</v>
      </c>
      <c r="DJ49" s="15">
        <f t="shared" si="56"/>
        <v>58289142.099542715</v>
      </c>
      <c r="DK49" s="15">
        <f t="shared" si="57"/>
        <v>4916976.6686421018</v>
      </c>
      <c r="DL49" s="15">
        <f t="shared" si="58"/>
        <v>19880578.675807253</v>
      </c>
      <c r="DM49" s="15">
        <f t="shared" si="59"/>
        <v>3794068.5021009995</v>
      </c>
      <c r="DN49" s="15">
        <f t="shared" si="60"/>
        <v>740098.56431118143</v>
      </c>
      <c r="DO49" s="15">
        <f t="shared" si="61"/>
        <v>75481546.679690957</v>
      </c>
      <c r="DP49" s="15">
        <f t="shared" si="43"/>
        <v>187321498.69117492</v>
      </c>
    </row>
    <row r="50" spans="1:142" x14ac:dyDescent="0.3">
      <c r="A50" t="s">
        <v>61</v>
      </c>
      <c r="B50" t="s">
        <v>11</v>
      </c>
      <c r="C50" t="s">
        <v>224</v>
      </c>
      <c r="D50">
        <v>2019</v>
      </c>
      <c r="E50" t="s">
        <v>2527</v>
      </c>
      <c r="F50" s="47" t="s">
        <v>341</v>
      </c>
      <c r="G50" s="47" t="s">
        <v>743</v>
      </c>
      <c r="H50" s="47" t="s">
        <v>1078</v>
      </c>
      <c r="I50" s="47" t="s">
        <v>1404</v>
      </c>
      <c r="J50" s="47" t="s">
        <v>1724</v>
      </c>
      <c r="K50" s="47" t="s">
        <v>2047</v>
      </c>
      <c r="L50" s="47" t="s">
        <v>2371</v>
      </c>
      <c r="M50" s="47" t="s">
        <v>175</v>
      </c>
      <c r="N50" s="47" t="s">
        <v>580</v>
      </c>
      <c r="O50" s="47" t="s">
        <v>915</v>
      </c>
      <c r="P50" s="47" t="s">
        <v>1241</v>
      </c>
      <c r="Q50" s="47" t="s">
        <v>1563</v>
      </c>
      <c r="R50" s="47" t="s">
        <v>1887</v>
      </c>
      <c r="S50" s="47" t="s">
        <v>2209</v>
      </c>
      <c r="T50" s="46" t="s">
        <v>464</v>
      </c>
      <c r="U50" s="35">
        <f t="shared" si="44"/>
        <v>48</v>
      </c>
      <c r="V50" s="6" t="s">
        <v>11</v>
      </c>
      <c r="W50" s="39">
        <f t="shared" si="20"/>
        <v>9495758.9285714272</v>
      </c>
      <c r="X50" s="39">
        <f t="shared" si="0"/>
        <v>9495758.9285714272</v>
      </c>
      <c r="Y50" s="40">
        <f t="shared" si="1"/>
        <v>33513618055.637108</v>
      </c>
      <c r="Z50" s="40">
        <f t="shared" si="2"/>
        <v>8268821094.5869303</v>
      </c>
      <c r="AA50" s="54">
        <f t="shared" si="51"/>
        <v>7386339432.0882349</v>
      </c>
      <c r="AB50" s="32">
        <f t="shared" si="52"/>
        <v>12762.3</v>
      </c>
      <c r="AC50" s="7">
        <f t="shared" si="52"/>
        <v>35184.6</v>
      </c>
      <c r="AD50" s="7">
        <f t="shared" si="52"/>
        <v>4198.5</v>
      </c>
      <c r="AE50" s="7">
        <f t="shared" si="52"/>
        <v>224864.2</v>
      </c>
      <c r="AF50" s="7">
        <f t="shared" si="52"/>
        <v>503.6</v>
      </c>
      <c r="AG50" s="7">
        <f t="shared" si="52"/>
        <v>39553.599999999999</v>
      </c>
      <c r="AH50" s="7">
        <f t="shared" si="52"/>
        <v>17301.8</v>
      </c>
      <c r="AI50" s="32">
        <f t="shared" si="22"/>
        <v>334368.59999999992</v>
      </c>
      <c r="AJ50" s="7">
        <f t="shared" si="53"/>
        <v>134.4</v>
      </c>
      <c r="AK50" s="7">
        <f t="shared" si="53"/>
        <v>370.7</v>
      </c>
      <c r="AL50" s="7">
        <f t="shared" si="53"/>
        <v>44.2</v>
      </c>
      <c r="AM50" s="7">
        <f t="shared" si="53"/>
        <v>2368.9</v>
      </c>
      <c r="AN50" s="7">
        <f t="shared" si="53"/>
        <v>5.3</v>
      </c>
      <c r="AO50" s="7">
        <f t="shared" si="53"/>
        <v>416.7</v>
      </c>
      <c r="AP50" s="7">
        <f t="shared" si="53"/>
        <v>182.3</v>
      </c>
      <c r="AQ50" s="49">
        <f t="shared" si="23"/>
        <v>3522.5000000000005</v>
      </c>
      <c r="AR50" s="4" t="s">
        <v>462</v>
      </c>
      <c r="AS50" s="8">
        <v>3529.3248604699997</v>
      </c>
      <c r="AT50" s="8">
        <f t="shared" si="24"/>
        <v>45042302.666776277</v>
      </c>
      <c r="AU50" s="8">
        <f t="shared" si="45"/>
        <v>124177883.48569275</v>
      </c>
      <c r="AV50" s="8">
        <f t="shared" si="45"/>
        <v>14817870.426683294</v>
      </c>
      <c r="AW50" s="8">
        <f t="shared" si="45"/>
        <v>793618811.28969812</v>
      </c>
      <c r="AX50" s="8">
        <f t="shared" si="45"/>
        <v>1777367.999732692</v>
      </c>
      <c r="AY50" s="8">
        <f t="shared" si="45"/>
        <v>139597503.80108619</v>
      </c>
      <c r="AZ50" s="8">
        <f t="shared" si="45"/>
        <v>61063672.870879836</v>
      </c>
      <c r="BA50" s="8">
        <f t="shared" si="25"/>
        <v>1180095412.5405493</v>
      </c>
      <c r="BB50" s="8">
        <f t="shared" si="46"/>
        <v>474341.261247168</v>
      </c>
      <c r="BC50" s="8">
        <f t="shared" si="46"/>
        <v>1308320.7257762288</v>
      </c>
      <c r="BD50" s="8">
        <f t="shared" si="46"/>
        <v>155996.158832774</v>
      </c>
      <c r="BE50" s="8">
        <f t="shared" si="46"/>
        <v>8360617.6619673828</v>
      </c>
      <c r="BF50" s="8">
        <f t="shared" si="46"/>
        <v>18705.421760490997</v>
      </c>
      <c r="BG50" s="8">
        <f t="shared" si="46"/>
        <v>1470669.6693578488</v>
      </c>
      <c r="BH50" s="8">
        <f t="shared" si="46"/>
        <v>643395.92206368095</v>
      </c>
      <c r="BI50" s="8">
        <f t="shared" si="26"/>
        <v>12432046.821005573</v>
      </c>
      <c r="BJ50" s="45" t="s">
        <v>794</v>
      </c>
      <c r="BK50" s="8">
        <v>870.79096645000004</v>
      </c>
      <c r="BL50" s="8">
        <f t="shared" si="27"/>
        <v>11113295.551124835</v>
      </c>
      <c r="BM50" s="8">
        <f t="shared" si="47"/>
        <v>30638431.83815667</v>
      </c>
      <c r="BN50" s="8">
        <f t="shared" si="47"/>
        <v>3656015.8726403252</v>
      </c>
      <c r="BO50" s="8">
        <f t="shared" si="47"/>
        <v>195809714.0380061</v>
      </c>
      <c r="BP50" s="8">
        <f t="shared" si="47"/>
        <v>438530.33070422005</v>
      </c>
      <c r="BQ50" s="8">
        <f t="shared" si="47"/>
        <v>34442917.57057672</v>
      </c>
      <c r="BR50" s="8">
        <f t="shared" si="47"/>
        <v>15066251.14332461</v>
      </c>
      <c r="BS50" s="8">
        <f t="shared" si="28"/>
        <v>291165156.34453344</v>
      </c>
      <c r="BT50" s="8">
        <f t="shared" si="48"/>
        <v>117034.30589088002</v>
      </c>
      <c r="BU50" s="8">
        <f t="shared" si="48"/>
        <v>322802.21126301499</v>
      </c>
      <c r="BV50" s="8">
        <f t="shared" si="48"/>
        <v>38488.960717090005</v>
      </c>
      <c r="BW50" s="8">
        <f t="shared" si="48"/>
        <v>2062816.7204234053</v>
      </c>
      <c r="BX50" s="8">
        <f t="shared" si="48"/>
        <v>4615.1921221849998</v>
      </c>
      <c r="BY50" s="8">
        <f t="shared" si="48"/>
        <v>362858.595719715</v>
      </c>
      <c r="BZ50" s="8">
        <f t="shared" si="48"/>
        <v>158745.19318383501</v>
      </c>
      <c r="CA50" s="8">
        <f t="shared" si="29"/>
        <v>3067361.1793201258</v>
      </c>
      <c r="CB50" s="4" t="s">
        <v>795</v>
      </c>
      <c r="CC50" s="23">
        <v>0.89327599999999996</v>
      </c>
      <c r="CD50" s="24">
        <f t="shared" si="30"/>
        <v>777.85667134659025</v>
      </c>
      <c r="CE50" s="24">
        <f t="shared" si="31"/>
        <v>9927240.1967265885</v>
      </c>
      <c r="CF50" s="24">
        <f t="shared" si="49"/>
        <v>27368575.838661235</v>
      </c>
      <c r="CG50" s="24">
        <f t="shared" si="49"/>
        <v>3265831.2346486589</v>
      </c>
      <c r="CH50" s="24">
        <f t="shared" si="49"/>
        <v>174912118.11701393</v>
      </c>
      <c r="CI50" s="24">
        <f t="shared" si="49"/>
        <v>391728.61969014286</v>
      </c>
      <c r="CJ50" s="24">
        <f t="shared" si="49"/>
        <v>30767031.635774489</v>
      </c>
      <c r="CK50" s="24">
        <f t="shared" si="49"/>
        <v>13458320.556304434</v>
      </c>
      <c r="CL50" s="24">
        <f t="shared" si="32"/>
        <v>260090846.19881949</v>
      </c>
      <c r="CM50" s="24">
        <f t="shared" si="50"/>
        <v>104543.93662898173</v>
      </c>
      <c r="CN50" s="24">
        <f t="shared" si="50"/>
        <v>288351.46806818096</v>
      </c>
      <c r="CO50" s="24">
        <f t="shared" si="50"/>
        <v>34381.264873519292</v>
      </c>
      <c r="CP50" s="24">
        <f t="shared" si="50"/>
        <v>1842664.6687529378</v>
      </c>
      <c r="CQ50" s="24">
        <f t="shared" si="50"/>
        <v>4122.6403581369277</v>
      </c>
      <c r="CR50" s="24">
        <f t="shared" si="50"/>
        <v>324132.87495012413</v>
      </c>
      <c r="CS50" s="24">
        <f t="shared" si="50"/>
        <v>141803.27118648341</v>
      </c>
      <c r="CT50" s="24">
        <f t="shared" si="33"/>
        <v>2740000.1248183642</v>
      </c>
      <c r="CU50" s="4" t="s">
        <v>463</v>
      </c>
      <c r="CV50" s="17" t="s">
        <v>413</v>
      </c>
      <c r="CW50" s="16" t="s">
        <v>414</v>
      </c>
      <c r="CX50" s="29">
        <f t="shared" si="54"/>
        <v>2.3514373300138502</v>
      </c>
      <c r="CY50" s="29">
        <v>9.5304000000000002</v>
      </c>
      <c r="CZ50" s="15">
        <f t="shared" si="62"/>
        <v>8298.9862266550808</v>
      </c>
      <c r="DA50" s="15">
        <f t="shared" si="63"/>
        <v>105914151.92044014</v>
      </c>
      <c r="DB50" s="15">
        <f t="shared" si="64"/>
        <v>291996510.79036832</v>
      </c>
      <c r="DC50" s="15">
        <f t="shared" si="65"/>
        <v>34843293.672611356</v>
      </c>
      <c r="DD50" s="15">
        <f t="shared" si="66"/>
        <v>1866144898.6678135</v>
      </c>
      <c r="DE50" s="15">
        <f t="shared" si="67"/>
        <v>4179369.463743499</v>
      </c>
      <c r="DF50" s="15">
        <f t="shared" si="68"/>
        <v>328254781.61462438</v>
      </c>
      <c r="DG50" s="15">
        <f t="shared" si="69"/>
        <v>143587399.89634088</v>
      </c>
      <c r="DH50" s="15">
        <f t="shared" si="42"/>
        <v>2774920406.0259423</v>
      </c>
      <c r="DI50" s="15">
        <f t="shared" si="55"/>
        <v>1115383.748862443</v>
      </c>
      <c r="DJ50" s="15">
        <f t="shared" si="56"/>
        <v>3076434.1942210384</v>
      </c>
      <c r="DK50" s="15">
        <f t="shared" si="57"/>
        <v>366815.19121815462</v>
      </c>
      <c r="DL50" s="15">
        <f t="shared" si="58"/>
        <v>19659468.47232322</v>
      </c>
      <c r="DM50" s="15">
        <f t="shared" si="59"/>
        <v>43984.627001271925</v>
      </c>
      <c r="DN50" s="15">
        <f t="shared" si="60"/>
        <v>3458187.5606471719</v>
      </c>
      <c r="DO50" s="15">
        <f t="shared" si="61"/>
        <v>1512905.1891192214</v>
      </c>
      <c r="DP50" s="15">
        <f t="shared" si="43"/>
        <v>29233178.983392518</v>
      </c>
    </row>
    <row r="51" spans="1:142" s="11" customFormat="1" x14ac:dyDescent="0.3">
      <c r="A51" t="s">
        <v>61</v>
      </c>
      <c r="B51" t="s">
        <v>12</v>
      </c>
      <c r="C51" t="s">
        <v>224</v>
      </c>
      <c r="D51">
        <v>2019</v>
      </c>
      <c r="E51" t="s">
        <v>2528</v>
      </c>
      <c r="F51" s="47" t="s">
        <v>342</v>
      </c>
      <c r="G51" s="47" t="s">
        <v>744</v>
      </c>
      <c r="H51" s="47" t="s">
        <v>1079</v>
      </c>
      <c r="I51" s="47" t="s">
        <v>1405</v>
      </c>
      <c r="J51" s="47" t="s">
        <v>1725</v>
      </c>
      <c r="K51" s="47" t="s">
        <v>2048</v>
      </c>
      <c r="L51" s="47" t="s">
        <v>2372</v>
      </c>
      <c r="M51" s="47" t="s">
        <v>176</v>
      </c>
      <c r="N51" s="47" t="s">
        <v>581</v>
      </c>
      <c r="O51" s="47" t="s">
        <v>916</v>
      </c>
      <c r="P51" s="47" t="s">
        <v>1242</v>
      </c>
      <c r="Q51" s="47" t="s">
        <v>1564</v>
      </c>
      <c r="R51" s="47" t="s">
        <v>1888</v>
      </c>
      <c r="S51" s="47" t="s">
        <v>2210</v>
      </c>
      <c r="T51" s="46" t="s">
        <v>464</v>
      </c>
      <c r="U51" s="35">
        <f t="shared" si="44"/>
        <v>49</v>
      </c>
      <c r="V51" s="6" t="s">
        <v>12</v>
      </c>
      <c r="W51" s="39">
        <f t="shared" si="20"/>
        <v>81352453.131232545</v>
      </c>
      <c r="X51" s="39">
        <f t="shared" si="0"/>
        <v>81352453.131232545</v>
      </c>
      <c r="Y51" s="40">
        <f t="shared" si="1"/>
        <v>2222421286539.7617</v>
      </c>
      <c r="Z51" s="40">
        <f t="shared" si="2"/>
        <v>742468285036.11865</v>
      </c>
      <c r="AA51" s="54">
        <f t="shared" si="51"/>
        <v>663229099783.92383</v>
      </c>
      <c r="AB51" s="32">
        <f t="shared" si="52"/>
        <v>203950.6</v>
      </c>
      <c r="AC51" s="7">
        <f t="shared" si="52"/>
        <v>733646.6</v>
      </c>
      <c r="AD51" s="7">
        <f t="shared" si="52"/>
        <v>26581.3</v>
      </c>
      <c r="AE51" s="7">
        <f t="shared" si="52"/>
        <v>309439.2</v>
      </c>
      <c r="AF51" s="7">
        <f t="shared" si="52"/>
        <v>17693.7</v>
      </c>
      <c r="AG51" s="7">
        <f t="shared" si="52"/>
        <v>32706.400000000001</v>
      </c>
      <c r="AH51" s="7">
        <f t="shared" si="52"/>
        <v>743637.1</v>
      </c>
      <c r="AI51" s="32">
        <f t="shared" si="22"/>
        <v>2067654.9</v>
      </c>
      <c r="AJ51" s="7">
        <f t="shared" si="53"/>
        <v>250.7</v>
      </c>
      <c r="AK51" s="7">
        <f t="shared" si="53"/>
        <v>901.7</v>
      </c>
      <c r="AL51" s="7">
        <f t="shared" si="53"/>
        <v>32.700000000000003</v>
      </c>
      <c r="AM51" s="7">
        <f t="shared" si="53"/>
        <v>380.3</v>
      </c>
      <c r="AN51" s="7">
        <f t="shared" si="53"/>
        <v>21.7</v>
      </c>
      <c r="AO51" s="7">
        <f t="shared" si="53"/>
        <v>40.200000000000003</v>
      </c>
      <c r="AP51" s="7">
        <f t="shared" si="53"/>
        <v>914</v>
      </c>
      <c r="AQ51" s="49">
        <f t="shared" si="23"/>
        <v>2541.3000000000002</v>
      </c>
      <c r="AR51" s="4" t="s">
        <v>462</v>
      </c>
      <c r="AS51" s="8">
        <v>27318.429881330005</v>
      </c>
      <c r="AT51" s="8">
        <f t="shared" si="24"/>
        <v>5571610165.3551836</v>
      </c>
      <c r="AU51" s="8">
        <f t="shared" si="45"/>
        <v>20042073199.776161</v>
      </c>
      <c r="AV51" s="8">
        <f t="shared" si="45"/>
        <v>726159380.20459723</v>
      </c>
      <c r="AW51" s="8">
        <f t="shared" si="45"/>
        <v>8453393087.7348518</v>
      </c>
      <c r="AX51" s="8">
        <f t="shared" si="45"/>
        <v>483364102.79128873</v>
      </c>
      <c r="AY51" s="8">
        <f t="shared" si="45"/>
        <v>893487495.07073176</v>
      </c>
      <c r="AZ51" s="8">
        <f t="shared" si="45"/>
        <v>20314997973.505589</v>
      </c>
      <c r="BA51" s="8">
        <f t="shared" si="25"/>
        <v>56485085404.4384</v>
      </c>
      <c r="BB51" s="8">
        <f t="shared" ref="BB51:BH82" si="70">AJ51*(1*$AS51)</f>
        <v>6848730.3712494317</v>
      </c>
      <c r="BC51" s="8">
        <f t="shared" si="70"/>
        <v>24633028.223995268</v>
      </c>
      <c r="BD51" s="8">
        <f t="shared" si="70"/>
        <v>893312.65711949125</v>
      </c>
      <c r="BE51" s="8">
        <f t="shared" si="70"/>
        <v>10389198.883869801</v>
      </c>
      <c r="BF51" s="8">
        <f t="shared" si="70"/>
        <v>592809.92842486105</v>
      </c>
      <c r="BG51" s="8">
        <f t="shared" si="70"/>
        <v>1098200.8812294663</v>
      </c>
      <c r="BH51" s="8">
        <f t="shared" si="70"/>
        <v>24969044.911535624</v>
      </c>
      <c r="BI51" s="8">
        <f t="shared" si="26"/>
        <v>69424325.857423931</v>
      </c>
      <c r="BJ51" s="45" t="s">
        <v>794</v>
      </c>
      <c r="BK51" s="8">
        <v>9126.5629548800025</v>
      </c>
      <c r="BL51" s="8">
        <f t="shared" si="27"/>
        <v>1861367990.5855496</v>
      </c>
      <c r="BM51" s="8">
        <f t="shared" si="47"/>
        <v>6695671881.5336666</v>
      </c>
      <c r="BN51" s="8">
        <f t="shared" si="47"/>
        <v>242595907.8725518</v>
      </c>
      <c r="BO51" s="8">
        <f t="shared" si="47"/>
        <v>2824116339.5077043</v>
      </c>
      <c r="BP51" s="8">
        <f t="shared" si="47"/>
        <v>161482666.95476031</v>
      </c>
      <c r="BQ51" s="8">
        <f t="shared" si="47"/>
        <v>298497018.6274873</v>
      </c>
      <c r="BR51" s="8">
        <f t="shared" si="47"/>
        <v>6786850808.734396</v>
      </c>
      <c r="BS51" s="8">
        <f t="shared" si="28"/>
        <v>18870582613.816116</v>
      </c>
      <c r="BT51" s="8">
        <f t="shared" ref="BT51:BZ70" si="71">AJ51*(1*$BK51)</f>
        <v>2288029.3327884167</v>
      </c>
      <c r="BU51" s="8">
        <f t="shared" si="71"/>
        <v>8229421.8164152987</v>
      </c>
      <c r="BV51" s="8">
        <f t="shared" si="71"/>
        <v>298438.60862457613</v>
      </c>
      <c r="BW51" s="8">
        <f t="shared" si="71"/>
        <v>3470831.8917408651</v>
      </c>
      <c r="BX51" s="8">
        <f t="shared" si="71"/>
        <v>198046.41612089606</v>
      </c>
      <c r="BY51" s="8">
        <f t="shared" si="71"/>
        <v>366887.83078617614</v>
      </c>
      <c r="BZ51" s="8">
        <f t="shared" si="71"/>
        <v>8341678.5407603225</v>
      </c>
      <c r="CA51" s="8">
        <f t="shared" si="29"/>
        <v>23193334.437236551</v>
      </c>
      <c r="CB51" s="4" t="s">
        <v>795</v>
      </c>
      <c r="CC51" s="23">
        <v>0.89327599999999996</v>
      </c>
      <c r="CD51" s="24">
        <f t="shared" si="30"/>
        <v>8152.5396500833886</v>
      </c>
      <c r="CE51" s="24">
        <f t="shared" si="31"/>
        <v>1662715353.1582973</v>
      </c>
      <c r="CF51" s="24">
        <f t="shared" si="49"/>
        <v>5981082995.6488676</v>
      </c>
      <c r="CG51" s="24">
        <f t="shared" si="49"/>
        <v>216705102.20076156</v>
      </c>
      <c r="CH51" s="24">
        <f t="shared" si="49"/>
        <v>2522715347.2900839</v>
      </c>
      <c r="CI51" s="24">
        <f t="shared" si="49"/>
        <v>144248590.80668047</v>
      </c>
      <c r="CJ51" s="24">
        <f t="shared" si="49"/>
        <v>266640222.81148735</v>
      </c>
      <c r="CK51" s="24">
        <f t="shared" si="49"/>
        <v>6062530943.0230265</v>
      </c>
      <c r="CL51" s="24">
        <f t="shared" si="32"/>
        <v>16856638554.939205</v>
      </c>
      <c r="CM51" s="24">
        <f t="shared" si="50"/>
        <v>2043841.6902759057</v>
      </c>
      <c r="CN51" s="24">
        <f t="shared" si="50"/>
        <v>7351145.0024801921</v>
      </c>
      <c r="CO51" s="24">
        <f t="shared" si="50"/>
        <v>266588.04655772686</v>
      </c>
      <c r="CP51" s="24">
        <f t="shared" si="50"/>
        <v>3100410.8289267127</v>
      </c>
      <c r="CQ51" s="24">
        <f t="shared" si="50"/>
        <v>176910.11040680954</v>
      </c>
      <c r="CR51" s="24">
        <f t="shared" si="50"/>
        <v>327732.09393335227</v>
      </c>
      <c r="CS51" s="24">
        <f t="shared" si="50"/>
        <v>7451421.2401762176</v>
      </c>
      <c r="CT51" s="24">
        <f t="shared" si="33"/>
        <v>20718049.012756914</v>
      </c>
      <c r="CU51" s="4" t="s">
        <v>463</v>
      </c>
      <c r="CV51" s="17" t="s">
        <v>415</v>
      </c>
      <c r="CW51" s="17" t="s">
        <v>417</v>
      </c>
      <c r="CX51" s="29">
        <f t="shared" si="54"/>
        <v>1.8955140000005473</v>
      </c>
      <c r="CY51" s="29">
        <v>5.6738190000000008</v>
      </c>
      <c r="CZ51" s="15">
        <f t="shared" si="62"/>
        <v>51782.46629809431</v>
      </c>
      <c r="DA51" s="15">
        <f t="shared" si="63"/>
        <v>10561065070.976114</v>
      </c>
      <c r="DB51" s="15">
        <f t="shared" si="64"/>
        <v>37990030339.211479</v>
      </c>
      <c r="DC51" s="15">
        <f t="shared" si="65"/>
        <v>1376445271.4095342</v>
      </c>
      <c r="DD51" s="15">
        <f t="shared" si="66"/>
        <v>16023524945.309265</v>
      </c>
      <c r="DE51" s="15">
        <f t="shared" si="67"/>
        <v>916223423.93859136</v>
      </c>
      <c r="DF51" s="15">
        <f t="shared" si="68"/>
        <v>1693618055.7319918</v>
      </c>
      <c r="DG51" s="15">
        <f t="shared" si="69"/>
        <v>38507363068.762589</v>
      </c>
      <c r="DH51" s="15">
        <f t="shared" si="42"/>
        <v>107068270175.33957</v>
      </c>
      <c r="DI51" s="15">
        <f t="shared" si="55"/>
        <v>12981864.300932243</v>
      </c>
      <c r="DJ51" s="15">
        <f t="shared" si="56"/>
        <v>46692249.860991642</v>
      </c>
      <c r="DK51" s="15">
        <f t="shared" si="57"/>
        <v>1693286.6479476842</v>
      </c>
      <c r="DL51" s="15">
        <f t="shared" si="58"/>
        <v>19692871.933165267</v>
      </c>
      <c r="DM51" s="15">
        <f t="shared" si="59"/>
        <v>1123679.5186686465</v>
      </c>
      <c r="DN51" s="15">
        <f t="shared" si="60"/>
        <v>2081655.1451833914</v>
      </c>
      <c r="DO51" s="15">
        <f t="shared" si="61"/>
        <v>47329174.196458198</v>
      </c>
      <c r="DP51" s="15">
        <f t="shared" si="43"/>
        <v>131594781.60334706</v>
      </c>
      <c r="DQ51" s="1"/>
      <c r="DR51"/>
      <c r="DS51"/>
      <c r="DT51"/>
      <c r="DU51" s="1"/>
      <c r="DV51" s="1"/>
      <c r="DW51" s="1"/>
      <c r="DX51" s="1"/>
      <c r="DY51" s="1"/>
      <c r="DZ51" s="1"/>
      <c r="EA51" s="1"/>
      <c r="EB51" s="1"/>
      <c r="EC51" s="1"/>
      <c r="ED51" s="1"/>
      <c r="EE51" s="1"/>
      <c r="EF51" s="1"/>
      <c r="EG51" s="1"/>
      <c r="EH51" s="1"/>
      <c r="EI51" s="1"/>
      <c r="EJ51" s="6"/>
      <c r="EK51" s="6"/>
      <c r="EL51" s="6"/>
    </row>
    <row r="52" spans="1:142" x14ac:dyDescent="0.3">
      <c r="A52" t="s">
        <v>61</v>
      </c>
      <c r="B52" t="s">
        <v>13</v>
      </c>
      <c r="C52" t="s">
        <v>224</v>
      </c>
      <c r="D52">
        <v>2019</v>
      </c>
      <c r="E52" t="s">
        <v>2529</v>
      </c>
      <c r="F52" s="47" t="s">
        <v>343</v>
      </c>
      <c r="G52" s="47" t="s">
        <v>745</v>
      </c>
      <c r="H52" s="47" t="s">
        <v>1080</v>
      </c>
      <c r="I52" s="47" t="s">
        <v>1406</v>
      </c>
      <c r="J52" s="47" t="s">
        <v>1726</v>
      </c>
      <c r="K52" s="47" t="s">
        <v>2049</v>
      </c>
      <c r="L52" s="47" t="s">
        <v>2373</v>
      </c>
      <c r="M52" s="47" t="s">
        <v>177</v>
      </c>
      <c r="N52" s="47" t="s">
        <v>582</v>
      </c>
      <c r="O52" s="47" t="s">
        <v>917</v>
      </c>
      <c r="P52" s="47" t="s">
        <v>1243</v>
      </c>
      <c r="Q52" s="47" t="s">
        <v>1565</v>
      </c>
      <c r="R52" s="47" t="s">
        <v>1889</v>
      </c>
      <c r="S52" s="47" t="s">
        <v>2211</v>
      </c>
      <c r="T52" s="46" t="s">
        <v>464</v>
      </c>
      <c r="U52" s="35">
        <f t="shared" si="44"/>
        <v>50</v>
      </c>
      <c r="V52" s="6" t="s">
        <v>13</v>
      </c>
      <c r="W52" s="39">
        <f t="shared" si="20"/>
        <v>5083838.3838383844</v>
      </c>
      <c r="X52" s="39">
        <f t="shared" si="0"/>
        <v>5083838.3838383844</v>
      </c>
      <c r="Y52" s="40">
        <f t="shared" si="1"/>
        <v>82336998277.914764</v>
      </c>
      <c r="Z52" s="40">
        <f t="shared" si="2"/>
        <v>38698389190.620453</v>
      </c>
      <c r="AA52" s="54">
        <f t="shared" si="51"/>
        <v>34568342302.640678</v>
      </c>
      <c r="AB52" s="32">
        <f t="shared" si="52"/>
        <v>5536.3</v>
      </c>
      <c r="AC52" s="7">
        <f t="shared" si="52"/>
        <v>11887.7</v>
      </c>
      <c r="AD52" s="7">
        <f t="shared" si="52"/>
        <v>617.29999999999995</v>
      </c>
      <c r="AE52" s="7">
        <f t="shared" si="52"/>
        <v>94557.3</v>
      </c>
      <c r="AF52" s="7">
        <f t="shared" si="52"/>
        <v>463.3</v>
      </c>
      <c r="AG52" s="7">
        <f t="shared" si="52"/>
        <v>22211.200000000001</v>
      </c>
      <c r="AH52" s="7">
        <f t="shared" si="52"/>
        <v>11915</v>
      </c>
      <c r="AI52" s="32">
        <f t="shared" si="22"/>
        <v>147188.1</v>
      </c>
      <c r="AJ52" s="7">
        <f t="shared" si="53"/>
        <v>108.9</v>
      </c>
      <c r="AK52" s="7">
        <f t="shared" si="53"/>
        <v>233.9</v>
      </c>
      <c r="AL52" s="7">
        <f t="shared" si="53"/>
        <v>12.1</v>
      </c>
      <c r="AM52" s="7">
        <f t="shared" si="53"/>
        <v>1860.2</v>
      </c>
      <c r="AN52" s="7">
        <f t="shared" si="53"/>
        <v>9.1</v>
      </c>
      <c r="AO52" s="7">
        <f t="shared" si="53"/>
        <v>437</v>
      </c>
      <c r="AP52" s="7">
        <f t="shared" si="53"/>
        <v>234.4</v>
      </c>
      <c r="AQ52" s="49">
        <f t="shared" si="23"/>
        <v>2895.6</v>
      </c>
      <c r="AR52" s="4" t="s">
        <v>462</v>
      </c>
      <c r="AS52" s="8">
        <v>16195.833160169999</v>
      </c>
      <c r="AT52" s="8">
        <f t="shared" si="24"/>
        <v>89664991.124649167</v>
      </c>
      <c r="AU52" s="8">
        <f t="shared" si="45"/>
        <v>192531205.85815293</v>
      </c>
      <c r="AV52" s="8">
        <f t="shared" si="45"/>
        <v>9997687.8097729404</v>
      </c>
      <c r="AW52" s="8">
        <f t="shared" si="45"/>
        <v>1531434254.8761427</v>
      </c>
      <c r="AX52" s="8">
        <f t="shared" si="45"/>
        <v>7503529.5031067608</v>
      </c>
      <c r="AY52" s="8">
        <f t="shared" si="45"/>
        <v>359728889.48716789</v>
      </c>
      <c r="AZ52" s="8">
        <f t="shared" si="45"/>
        <v>192973352.10342553</v>
      </c>
      <c r="BA52" s="8">
        <f t="shared" si="25"/>
        <v>2383833910.7624183</v>
      </c>
      <c r="BB52" s="8">
        <f t="shared" si="70"/>
        <v>1763726.231142513</v>
      </c>
      <c r="BC52" s="8">
        <f t="shared" si="70"/>
        <v>3788205.376163763</v>
      </c>
      <c r="BD52" s="8">
        <f t="shared" si="70"/>
        <v>195969.581238057</v>
      </c>
      <c r="BE52" s="8">
        <f t="shared" si="70"/>
        <v>30127488.844548233</v>
      </c>
      <c r="BF52" s="8">
        <f t="shared" si="70"/>
        <v>147382.08175754698</v>
      </c>
      <c r="BG52" s="8">
        <f t="shared" si="70"/>
        <v>7077579.0909942901</v>
      </c>
      <c r="BH52" s="8">
        <f t="shared" si="70"/>
        <v>3796303.2927438477</v>
      </c>
      <c r="BI52" s="8">
        <f t="shared" si="26"/>
        <v>46896654.498588249</v>
      </c>
      <c r="BJ52" s="45" t="s">
        <v>794</v>
      </c>
      <c r="BK52" s="8">
        <v>7612.0415852800015</v>
      </c>
      <c r="BL52" s="8">
        <f t="shared" si="27"/>
        <v>42142545.828585677</v>
      </c>
      <c r="BM52" s="8">
        <f t="shared" si="47"/>
        <v>90489666.753333077</v>
      </c>
      <c r="BN52" s="8">
        <f t="shared" si="47"/>
        <v>4698913.2705933442</v>
      </c>
      <c r="BO52" s="8">
        <f t="shared" si="47"/>
        <v>719774099.79179668</v>
      </c>
      <c r="BP52" s="8">
        <f t="shared" si="47"/>
        <v>3526658.8664602246</v>
      </c>
      <c r="BQ52" s="8">
        <f t="shared" si="47"/>
        <v>169072578.05897117</v>
      </c>
      <c r="BR52" s="8">
        <f t="shared" si="47"/>
        <v>90697475.488611221</v>
      </c>
      <c r="BS52" s="8">
        <f t="shared" si="28"/>
        <v>1120401938.0583515</v>
      </c>
      <c r="BT52" s="8">
        <f t="shared" si="71"/>
        <v>828951.32863699226</v>
      </c>
      <c r="BU52" s="8">
        <f t="shared" si="71"/>
        <v>1780456.5267969924</v>
      </c>
      <c r="BV52" s="8">
        <f t="shared" si="71"/>
        <v>92105.70318188802</v>
      </c>
      <c r="BW52" s="8">
        <f t="shared" si="71"/>
        <v>14159919.75693786</v>
      </c>
      <c r="BX52" s="8">
        <f t="shared" si="71"/>
        <v>69269.578426048014</v>
      </c>
      <c r="BY52" s="8">
        <f t="shared" si="71"/>
        <v>3326462.1727673607</v>
      </c>
      <c r="BZ52" s="8">
        <f t="shared" si="71"/>
        <v>1784262.5475896324</v>
      </c>
      <c r="CA52" s="8">
        <f t="shared" si="29"/>
        <v>22041427.614336774</v>
      </c>
      <c r="CB52" s="4" t="s">
        <v>795</v>
      </c>
      <c r="CC52" s="23">
        <v>0.89327599999999996</v>
      </c>
      <c r="CD52" s="24">
        <f t="shared" si="30"/>
        <v>6799.6540591325784</v>
      </c>
      <c r="CE52" s="24">
        <f t="shared" si="31"/>
        <v>37644924.767575696</v>
      </c>
      <c r="CF52" s="24">
        <f t="shared" si="49"/>
        <v>80832247.558750361</v>
      </c>
      <c r="CG52" s="24">
        <f t="shared" si="49"/>
        <v>4197426.4507025396</v>
      </c>
      <c r="CH52" s="24">
        <f t="shared" si="49"/>
        <v>642956928.76561689</v>
      </c>
      <c r="CI52" s="24">
        <f t="shared" si="49"/>
        <v>3150279.7255961234</v>
      </c>
      <c r="CJ52" s="24">
        <f t="shared" si="49"/>
        <v>151028476.23820552</v>
      </c>
      <c r="CK52" s="24">
        <f t="shared" si="49"/>
        <v>81017878.114564672</v>
      </c>
      <c r="CL52" s="24">
        <f t="shared" si="32"/>
        <v>1000828161.6210117</v>
      </c>
      <c r="CM52" s="24">
        <f t="shared" si="50"/>
        <v>740482.32703953783</v>
      </c>
      <c r="CN52" s="24">
        <f t="shared" si="50"/>
        <v>1590439.0844311102</v>
      </c>
      <c r="CO52" s="24">
        <f t="shared" si="50"/>
        <v>82275.814115504196</v>
      </c>
      <c r="CP52" s="24">
        <f t="shared" si="50"/>
        <v>12648716.480798423</v>
      </c>
      <c r="CQ52" s="24">
        <f t="shared" si="50"/>
        <v>61876.851938106462</v>
      </c>
      <c r="CR52" s="24">
        <f t="shared" si="50"/>
        <v>2971448.8238409366</v>
      </c>
      <c r="CS52" s="24">
        <f t="shared" si="50"/>
        <v>1593838.9114606765</v>
      </c>
      <c r="CT52" s="24">
        <f t="shared" si="33"/>
        <v>19689078.293624293</v>
      </c>
      <c r="CU52" s="4" t="s">
        <v>463</v>
      </c>
      <c r="CV52" s="17" t="s">
        <v>418</v>
      </c>
      <c r="CW52" s="17" t="s">
        <v>419</v>
      </c>
      <c r="CX52" s="29">
        <f t="shared" si="54"/>
        <v>1.645000000000022</v>
      </c>
      <c r="CY52" s="29">
        <v>3.5</v>
      </c>
      <c r="CZ52" s="15">
        <f t="shared" si="62"/>
        <v>26642.145548480006</v>
      </c>
      <c r="DA52" s="15">
        <f t="shared" si="63"/>
        <v>147498910.40004987</v>
      </c>
      <c r="DB52" s="15">
        <f t="shared" si="64"/>
        <v>316713833.63666576</v>
      </c>
      <c r="DC52" s="15">
        <f t="shared" si="65"/>
        <v>16446196.447076706</v>
      </c>
      <c r="DD52" s="15">
        <f t="shared" si="66"/>
        <v>2519209349.2712884</v>
      </c>
      <c r="DE52" s="15">
        <f t="shared" si="67"/>
        <v>12343306.032610787</v>
      </c>
      <c r="DF52" s="15">
        <f t="shared" si="68"/>
        <v>591754023.20639908</v>
      </c>
      <c r="DG52" s="15">
        <f t="shared" si="69"/>
        <v>317441164.21013927</v>
      </c>
      <c r="DH52" s="15">
        <f t="shared" si="42"/>
        <v>3921406783.2042298</v>
      </c>
      <c r="DI52" s="15">
        <f t="shared" si="55"/>
        <v>2901329.6502294727</v>
      </c>
      <c r="DJ52" s="15">
        <f t="shared" si="56"/>
        <v>6231597.8437894732</v>
      </c>
      <c r="DK52" s="15">
        <f t="shared" si="57"/>
        <v>322369.96113660809</v>
      </c>
      <c r="DL52" s="15">
        <f t="shared" si="58"/>
        <v>49559719.149282508</v>
      </c>
      <c r="DM52" s="15">
        <f t="shared" si="59"/>
        <v>242443.52449116803</v>
      </c>
      <c r="DN52" s="15">
        <f t="shared" si="60"/>
        <v>11642617.604685763</v>
      </c>
      <c r="DO52" s="15">
        <f t="shared" si="61"/>
        <v>6244918.9165637139</v>
      </c>
      <c r="DP52" s="15">
        <f t="shared" si="43"/>
        <v>77144996.650178716</v>
      </c>
    </row>
    <row r="53" spans="1:142" x14ac:dyDescent="0.3">
      <c r="A53" t="s">
        <v>61</v>
      </c>
      <c r="B53" t="s">
        <v>34</v>
      </c>
      <c r="C53" t="s">
        <v>224</v>
      </c>
      <c r="D53">
        <v>2019</v>
      </c>
      <c r="E53" t="s">
        <v>2530</v>
      </c>
      <c r="F53" s="47" t="s">
        <v>364</v>
      </c>
      <c r="G53" s="47" t="s">
        <v>766</v>
      </c>
      <c r="H53" s="47" t="s">
        <v>1101</v>
      </c>
      <c r="I53" s="47" t="s">
        <v>1427</v>
      </c>
      <c r="J53" s="47" t="s">
        <v>1747</v>
      </c>
      <c r="K53" s="47" t="s">
        <v>2070</v>
      </c>
      <c r="L53" s="47" t="s">
        <v>2394</v>
      </c>
      <c r="M53" s="47" t="s">
        <v>198</v>
      </c>
      <c r="N53" s="47" t="s">
        <v>603</v>
      </c>
      <c r="O53" s="47" t="s">
        <v>938</v>
      </c>
      <c r="P53" s="47" t="s">
        <v>1264</v>
      </c>
      <c r="Q53" s="47" t="s">
        <v>1585</v>
      </c>
      <c r="R53" s="47" t="s">
        <v>1910</v>
      </c>
      <c r="S53" s="47" t="s">
        <v>2232</v>
      </c>
      <c r="T53" s="46" t="s">
        <v>464</v>
      </c>
      <c r="U53" s="35">
        <f t="shared" si="44"/>
        <v>51</v>
      </c>
      <c r="V53" s="6" t="s">
        <v>34</v>
      </c>
      <c r="W53" s="39">
        <f t="shared" si="20"/>
        <v>44046431.37254902</v>
      </c>
      <c r="X53" s="39">
        <f t="shared" si="0"/>
        <v>44046431.37254902</v>
      </c>
      <c r="Y53" s="40">
        <f t="shared" si="1"/>
        <v>562887559870.38635</v>
      </c>
      <c r="Z53" s="40">
        <f t="shared" si="2"/>
        <v>153965454969.9827</v>
      </c>
      <c r="AA53" s="54">
        <f t="shared" si="51"/>
        <v>137533645753.76627</v>
      </c>
      <c r="AB53" s="32">
        <f t="shared" si="52"/>
        <v>56159.199999999997</v>
      </c>
      <c r="AC53" s="7">
        <f t="shared" si="52"/>
        <v>286978.5</v>
      </c>
      <c r="AD53" s="7">
        <f t="shared" si="52"/>
        <v>10952.9</v>
      </c>
      <c r="AE53" s="7">
        <f t="shared" si="52"/>
        <v>298090.8</v>
      </c>
      <c r="AF53" s="7">
        <f t="shared" si="52"/>
        <v>8160.2</v>
      </c>
      <c r="AG53" s="7">
        <f t="shared" si="52"/>
        <v>168093.1</v>
      </c>
      <c r="AH53" s="7">
        <f t="shared" si="52"/>
        <v>451770.7</v>
      </c>
      <c r="AI53" s="32">
        <f t="shared" si="22"/>
        <v>1280205.3999999999</v>
      </c>
      <c r="AJ53" s="7">
        <f t="shared" si="53"/>
        <v>127.5</v>
      </c>
      <c r="AK53" s="7">
        <f t="shared" si="53"/>
        <v>651.6</v>
      </c>
      <c r="AL53" s="7">
        <f t="shared" si="53"/>
        <v>24.9</v>
      </c>
      <c r="AM53" s="7">
        <f t="shared" si="53"/>
        <v>676.8</v>
      </c>
      <c r="AN53" s="7">
        <f t="shared" si="53"/>
        <v>18.5</v>
      </c>
      <c r="AO53" s="7">
        <f t="shared" si="53"/>
        <v>381.7</v>
      </c>
      <c r="AP53" s="7">
        <f t="shared" si="53"/>
        <v>1025.8</v>
      </c>
      <c r="AQ53" s="49">
        <f t="shared" si="23"/>
        <v>2906.8</v>
      </c>
      <c r="AR53" s="4" t="s">
        <v>462</v>
      </c>
      <c r="AS53" s="8">
        <v>12779.413503659998</v>
      </c>
      <c r="AT53" s="8">
        <f t="shared" si="24"/>
        <v>717681638.83474255</v>
      </c>
      <c r="AU53" s="8">
        <f t="shared" si="45"/>
        <v>3667416918.1600909</v>
      </c>
      <c r="AV53" s="8">
        <f t="shared" si="45"/>
        <v>139971638.16423759</v>
      </c>
      <c r="AW53" s="8">
        <f t="shared" si="45"/>
        <v>3809425594.8368115</v>
      </c>
      <c r="AX53" s="8">
        <f t="shared" si="45"/>
        <v>104282570.07256632</v>
      </c>
      <c r="AY53" s="8">
        <f t="shared" si="45"/>
        <v>2148131232.0120707</v>
      </c>
      <c r="AZ53" s="8">
        <f t="shared" si="45"/>
        <v>5773364584.1379299</v>
      </c>
      <c r="BA53" s="8">
        <f t="shared" si="25"/>
        <v>16360274176.218449</v>
      </c>
      <c r="BB53" s="8">
        <f t="shared" si="70"/>
        <v>1629375.2217166498</v>
      </c>
      <c r="BC53" s="8">
        <f t="shared" si="70"/>
        <v>8327065.8389848555</v>
      </c>
      <c r="BD53" s="8">
        <f t="shared" si="70"/>
        <v>318207.39624113392</v>
      </c>
      <c r="BE53" s="8">
        <f t="shared" si="70"/>
        <v>8649107.0592770856</v>
      </c>
      <c r="BF53" s="8">
        <f t="shared" si="70"/>
        <v>236419.14981770996</v>
      </c>
      <c r="BG53" s="8">
        <f t="shared" si="70"/>
        <v>4877902.1343470216</v>
      </c>
      <c r="BH53" s="8">
        <f t="shared" si="70"/>
        <v>13109122.372054426</v>
      </c>
      <c r="BI53" s="8">
        <f t="shared" si="26"/>
        <v>37147199.172438882</v>
      </c>
      <c r="BJ53" s="45" t="s">
        <v>794</v>
      </c>
      <c r="BK53" s="8">
        <v>3495.5262020599998</v>
      </c>
      <c r="BL53" s="8">
        <f t="shared" si="27"/>
        <v>196305955.08672795</v>
      </c>
      <c r="BM53" s="8">
        <f t="shared" si="47"/>
        <v>1003140866.1778756</v>
      </c>
      <c r="BN53" s="8">
        <f t="shared" si="47"/>
        <v>38286148.93854297</v>
      </c>
      <c r="BO53" s="8">
        <f t="shared" si="47"/>
        <v>1041984201.993027</v>
      </c>
      <c r="BP53" s="8">
        <f t="shared" si="47"/>
        <v>28524192.914050009</v>
      </c>
      <c r="BQ53" s="8">
        <f t="shared" si="47"/>
        <v>587573835.4354918</v>
      </c>
      <c r="BR53" s="8">
        <f t="shared" si="47"/>
        <v>1579176319.1729877</v>
      </c>
      <c r="BS53" s="8">
        <f t="shared" si="28"/>
        <v>4474991519.7187033</v>
      </c>
      <c r="BT53" s="8">
        <f t="shared" si="71"/>
        <v>445679.59076264995</v>
      </c>
      <c r="BU53" s="8">
        <f t="shared" si="71"/>
        <v>2277684.873262296</v>
      </c>
      <c r="BV53" s="8">
        <f t="shared" si="71"/>
        <v>87038.602431293984</v>
      </c>
      <c r="BW53" s="8">
        <f t="shared" si="71"/>
        <v>2365772.1335542076</v>
      </c>
      <c r="BX53" s="8">
        <f t="shared" si="71"/>
        <v>64667.234738109997</v>
      </c>
      <c r="BY53" s="8">
        <f t="shared" si="71"/>
        <v>1334242.3513263019</v>
      </c>
      <c r="BZ53" s="8">
        <f t="shared" si="71"/>
        <v>3585710.7780731479</v>
      </c>
      <c r="CA53" s="8">
        <f t="shared" si="29"/>
        <v>10160795.564148007</v>
      </c>
      <c r="CB53" s="4" t="s">
        <v>795</v>
      </c>
      <c r="CC53" s="23">
        <v>0.89327599999999996</v>
      </c>
      <c r="CD53" s="24">
        <f t="shared" si="30"/>
        <v>3122.4696636713484</v>
      </c>
      <c r="CE53" s="24">
        <f t="shared" si="31"/>
        <v>175355398.33605197</v>
      </c>
      <c r="CF53" s="24">
        <f t="shared" si="49"/>
        <v>896081660.37590802</v>
      </c>
      <c r="CG53" s="24">
        <f t="shared" si="49"/>
        <v>34200097.979225911</v>
      </c>
      <c r="CH53" s="24">
        <f t="shared" si="49"/>
        <v>930779480.01952314</v>
      </c>
      <c r="CI53" s="24">
        <f t="shared" si="49"/>
        <v>25479976.949490935</v>
      </c>
      <c r="CJ53" s="24">
        <f t="shared" si="49"/>
        <v>524865605.42247432</v>
      </c>
      <c r="CK53" s="24">
        <f t="shared" si="49"/>
        <v>1410640305.6855698</v>
      </c>
      <c r="CL53" s="24">
        <f t="shared" si="32"/>
        <v>3997402524.7682443</v>
      </c>
      <c r="CM53" s="24">
        <f t="shared" si="50"/>
        <v>398114.88211809687</v>
      </c>
      <c r="CN53" s="24">
        <f t="shared" si="50"/>
        <v>2034601.2328482505</v>
      </c>
      <c r="CO53" s="24">
        <f t="shared" si="50"/>
        <v>77749.494625416555</v>
      </c>
      <c r="CP53" s="24">
        <f t="shared" si="50"/>
        <v>2113287.4683727683</v>
      </c>
      <c r="CQ53" s="24">
        <f t="shared" si="50"/>
        <v>57765.688777919946</v>
      </c>
      <c r="CR53" s="24">
        <f t="shared" si="50"/>
        <v>1191846.6706233537</v>
      </c>
      <c r="CS53" s="24">
        <f t="shared" si="50"/>
        <v>3203029.3809940689</v>
      </c>
      <c r="CT53" s="24">
        <f t="shared" si="33"/>
        <v>9076394.8183598742</v>
      </c>
      <c r="CU53" s="4" t="s">
        <v>463</v>
      </c>
      <c r="CV53" s="17" t="s">
        <v>444</v>
      </c>
      <c r="CW53" s="16" t="s">
        <v>445</v>
      </c>
      <c r="CX53" s="29">
        <f t="shared" si="54"/>
        <v>7.0694928200020755</v>
      </c>
      <c r="CY53" s="29">
        <v>25.845600000000001</v>
      </c>
      <c r="CZ53" s="15">
        <f t="shared" si="62"/>
        <v>90343.972007961929</v>
      </c>
      <c r="DA53" s="15">
        <f t="shared" si="63"/>
        <v>5073645192.7895355</v>
      </c>
      <c r="DB53" s="15">
        <f t="shared" si="64"/>
        <v>25926777570.886902</v>
      </c>
      <c r="DC53" s="15">
        <f t="shared" si="65"/>
        <v>989528491.00600624</v>
      </c>
      <c r="DD53" s="15">
        <f t="shared" si="66"/>
        <v>26930706891.030975</v>
      </c>
      <c r="DE53" s="15">
        <f t="shared" si="67"/>
        <v>737224880.37937093</v>
      </c>
      <c r="DF53" s="15">
        <f t="shared" si="68"/>
        <v>15186198321.131546</v>
      </c>
      <c r="DG53" s="15">
        <f t="shared" si="69"/>
        <v>40814759474.817368</v>
      </c>
      <c r="DH53" s="15">
        <f t="shared" si="42"/>
        <v>115658840822.0417</v>
      </c>
      <c r="DI53" s="15">
        <f t="shared" si="55"/>
        <v>11518856.431015147</v>
      </c>
      <c r="DJ53" s="15">
        <f t="shared" si="56"/>
        <v>58868132.160387993</v>
      </c>
      <c r="DK53" s="15">
        <f t="shared" si="57"/>
        <v>2249564.9029982518</v>
      </c>
      <c r="DL53" s="15">
        <f t="shared" si="58"/>
        <v>61144800.254988633</v>
      </c>
      <c r="DM53" s="15">
        <f t="shared" si="59"/>
        <v>1671363.4821472957</v>
      </c>
      <c r="DN53" s="15">
        <f t="shared" si="60"/>
        <v>34484294.115439065</v>
      </c>
      <c r="DO53" s="15">
        <f t="shared" si="61"/>
        <v>92674846.48576735</v>
      </c>
      <c r="DP53" s="15">
        <f t="shared" si="43"/>
        <v>262611857.83274376</v>
      </c>
    </row>
    <row r="54" spans="1:142" x14ac:dyDescent="0.3">
      <c r="A54" t="s">
        <v>61</v>
      </c>
      <c r="B54" t="s">
        <v>58</v>
      </c>
      <c r="C54" t="s">
        <v>224</v>
      </c>
      <c r="D54">
        <v>2019</v>
      </c>
      <c r="E54" t="s">
        <v>2531</v>
      </c>
      <c r="F54" s="47" t="s">
        <v>388</v>
      </c>
      <c r="G54" s="47" t="s">
        <v>790</v>
      </c>
      <c r="H54" s="47" t="s">
        <v>1125</v>
      </c>
      <c r="I54" s="47" t="s">
        <v>1451</v>
      </c>
      <c r="J54" s="47" t="s">
        <v>1771</v>
      </c>
      <c r="K54" s="47" t="s">
        <v>2093</v>
      </c>
      <c r="L54" s="47" t="s">
        <v>2418</v>
      </c>
      <c r="M54" s="47" t="s">
        <v>222</v>
      </c>
      <c r="N54" s="47" t="s">
        <v>627</v>
      </c>
      <c r="O54" s="47" t="s">
        <v>963</v>
      </c>
      <c r="P54" s="47" t="s">
        <v>1288</v>
      </c>
      <c r="Q54" s="47" t="s">
        <v>1609</v>
      </c>
      <c r="R54" s="47" t="s">
        <v>1934</v>
      </c>
      <c r="S54" s="47" t="s">
        <v>2256</v>
      </c>
      <c r="T54" s="46" t="s">
        <v>464</v>
      </c>
      <c r="U54" s="35">
        <f t="shared" si="44"/>
        <v>52</v>
      </c>
      <c r="V54" s="6" t="s">
        <v>58</v>
      </c>
      <c r="W54" s="39">
        <f t="shared" si="20"/>
        <v>67226738.228836313</v>
      </c>
      <c r="X54" s="39">
        <f t="shared" si="0"/>
        <v>67226738.228836313</v>
      </c>
      <c r="Y54" s="40">
        <f t="shared" si="1"/>
        <v>3368201259187.9678</v>
      </c>
      <c r="Z54" s="40">
        <f t="shared" si="2"/>
        <v>2855433336449.6519</v>
      </c>
      <c r="AA54" s="54">
        <f t="shared" si="51"/>
        <v>2550690069050.3994</v>
      </c>
      <c r="AB54" s="32">
        <f t="shared" si="52"/>
        <v>275562.40000000002</v>
      </c>
      <c r="AC54" s="7">
        <f t="shared" si="52"/>
        <v>891036.6</v>
      </c>
      <c r="AD54" s="7">
        <f t="shared" si="52"/>
        <v>94940.1</v>
      </c>
      <c r="AE54" s="7">
        <f t="shared" si="52"/>
        <v>474724.5</v>
      </c>
      <c r="AF54" s="7">
        <f t="shared" si="52"/>
        <v>50422.400000000001</v>
      </c>
      <c r="AG54" s="7">
        <f t="shared" si="52"/>
        <v>9000.6</v>
      </c>
      <c r="AH54" s="7">
        <f t="shared" si="52"/>
        <v>796107.2</v>
      </c>
      <c r="AI54" s="32">
        <f t="shared" si="22"/>
        <v>2591793.7999999998</v>
      </c>
      <c r="AJ54" s="7">
        <f t="shared" si="53"/>
        <v>409.9</v>
      </c>
      <c r="AK54" s="7">
        <f t="shared" si="53"/>
        <v>1325.5</v>
      </c>
      <c r="AL54" s="7">
        <f t="shared" si="53"/>
        <v>141.19999999999999</v>
      </c>
      <c r="AM54" s="7">
        <f t="shared" si="53"/>
        <v>706.2</v>
      </c>
      <c r="AN54" s="7">
        <f t="shared" si="53"/>
        <v>75</v>
      </c>
      <c r="AO54" s="7">
        <f t="shared" si="53"/>
        <v>13.4</v>
      </c>
      <c r="AP54" s="7">
        <f t="shared" si="53"/>
        <v>1184.3</v>
      </c>
      <c r="AQ54" s="49">
        <f t="shared" si="23"/>
        <v>3855.5</v>
      </c>
      <c r="AR54" s="4" t="s">
        <v>462</v>
      </c>
      <c r="AS54" s="8">
        <v>50102.107404389993</v>
      </c>
      <c r="AT54" s="8">
        <f t="shared" si="24"/>
        <v>13806256961.411478</v>
      </c>
      <c r="AU54" s="8">
        <f t="shared" si="45"/>
        <v>44642811434.442482</v>
      </c>
      <c r="AV54" s="8">
        <f t="shared" si="45"/>
        <v>4756699087.183527</v>
      </c>
      <c r="AW54" s="8">
        <f t="shared" si="45"/>
        <v>23784697886.495338</v>
      </c>
      <c r="AX54" s="8">
        <f t="shared" si="45"/>
        <v>2526268500.387114</v>
      </c>
      <c r="AY54" s="8">
        <f t="shared" si="45"/>
        <v>450949027.9039526</v>
      </c>
      <c r="AZ54" s="8">
        <f t="shared" si="45"/>
        <v>39886648439.808182</v>
      </c>
      <c r="BA54" s="8">
        <f t="shared" si="25"/>
        <v>129854331337.63206</v>
      </c>
      <c r="BB54" s="8">
        <f t="shared" si="70"/>
        <v>20536853.825059459</v>
      </c>
      <c r="BC54" s="8">
        <f t="shared" si="70"/>
        <v>66410343.364518933</v>
      </c>
      <c r="BD54" s="8">
        <f t="shared" si="70"/>
        <v>7074417.5654998664</v>
      </c>
      <c r="BE54" s="8">
        <f t="shared" si="70"/>
        <v>35382108.248980217</v>
      </c>
      <c r="BF54" s="8">
        <f t="shared" si="70"/>
        <v>3757658.0553292497</v>
      </c>
      <c r="BG54" s="8">
        <f t="shared" si="70"/>
        <v>671368.23921882594</v>
      </c>
      <c r="BH54" s="8">
        <f t="shared" si="70"/>
        <v>59335925.799019068</v>
      </c>
      <c r="BI54" s="8">
        <f t="shared" si="26"/>
        <v>193168675.09762561</v>
      </c>
      <c r="BJ54" s="45" t="s">
        <v>794</v>
      </c>
      <c r="BK54" s="8">
        <v>42474.667248170001</v>
      </c>
      <c r="BL54" s="8">
        <f t="shared" si="27"/>
        <v>11704421246.107122</v>
      </c>
      <c r="BM54" s="8">
        <f t="shared" si="47"/>
        <v>37846483090.94075</v>
      </c>
      <c r="BN54" s="8">
        <f t="shared" si="47"/>
        <v>4032549156.0079851</v>
      </c>
      <c r="BO54" s="8">
        <f t="shared" si="47"/>
        <v>20163765172.053879</v>
      </c>
      <c r="BP54" s="8">
        <f t="shared" si="47"/>
        <v>2141674661.8541272</v>
      </c>
      <c r="BQ54" s="8">
        <f t="shared" si="47"/>
        <v>382297490.03387892</v>
      </c>
      <c r="BR54" s="8">
        <f t="shared" si="47"/>
        <v>33814388413.872322</v>
      </c>
      <c r="BS54" s="8">
        <f t="shared" si="28"/>
        <v>110085579230.87006</v>
      </c>
      <c r="BT54" s="8">
        <f t="shared" si="71"/>
        <v>17410366.105024882</v>
      </c>
      <c r="BU54" s="8">
        <f t="shared" si="71"/>
        <v>56300171.437449336</v>
      </c>
      <c r="BV54" s="8">
        <f t="shared" si="71"/>
        <v>5997423.015441604</v>
      </c>
      <c r="BW54" s="8">
        <f t="shared" si="71"/>
        <v>29995610.010657657</v>
      </c>
      <c r="BX54" s="8">
        <f t="shared" si="71"/>
        <v>3185600.0436127502</v>
      </c>
      <c r="BY54" s="8">
        <f t="shared" si="71"/>
        <v>569160.54112547799</v>
      </c>
      <c r="BZ54" s="8">
        <f t="shared" si="71"/>
        <v>50302748.422007732</v>
      </c>
      <c r="CA54" s="8">
        <f t="shared" si="29"/>
        <v>163761079.57531941</v>
      </c>
      <c r="CB54" s="4" t="s">
        <v>795</v>
      </c>
      <c r="CC54" s="23">
        <v>0.89327599999999996</v>
      </c>
      <c r="CD54" s="24">
        <f t="shared" si="30"/>
        <v>37941.600860776307</v>
      </c>
      <c r="CE54" s="24">
        <f t="shared" si="31"/>
        <v>10455278593.037586</v>
      </c>
      <c r="CF54" s="24">
        <f t="shared" si="49"/>
        <v>33807355029.543186</v>
      </c>
      <c r="CG54" s="24">
        <f t="shared" si="49"/>
        <v>3602179379.8821888</v>
      </c>
      <c r="CH54" s="24">
        <f t="shared" si="49"/>
        <v>18011807497.8316</v>
      </c>
      <c r="CI54" s="24">
        <f t="shared" si="49"/>
        <v>1913106575.2424073</v>
      </c>
      <c r="CJ54" s="24">
        <f t="shared" si="49"/>
        <v>341497172.7075032</v>
      </c>
      <c r="CK54" s="24">
        <f t="shared" si="49"/>
        <v>30205581624.790211</v>
      </c>
      <c r="CL54" s="24">
        <f t="shared" si="32"/>
        <v>98336805873.034683</v>
      </c>
      <c r="CM54" s="24">
        <f t="shared" si="50"/>
        <v>15552262.192832205</v>
      </c>
      <c r="CN54" s="24">
        <f t="shared" si="50"/>
        <v>50291591.940958992</v>
      </c>
      <c r="CO54" s="24">
        <f t="shared" si="50"/>
        <v>5357354.0415416136</v>
      </c>
      <c r="CP54" s="24">
        <f t="shared" si="50"/>
        <v>26794358.527880229</v>
      </c>
      <c r="CQ54" s="24">
        <f t="shared" si="50"/>
        <v>2845620.0645582229</v>
      </c>
      <c r="CR54" s="24">
        <f t="shared" si="50"/>
        <v>508417.45153440244</v>
      </c>
      <c r="CS54" s="24">
        <f t="shared" si="50"/>
        <v>44934237.899417378</v>
      </c>
      <c r="CT54" s="24">
        <f t="shared" si="33"/>
        <v>146283842.11872303</v>
      </c>
      <c r="CU54" s="4" t="s">
        <v>463</v>
      </c>
      <c r="CV54" s="16" t="s">
        <v>454</v>
      </c>
      <c r="CW54" s="16" t="s">
        <v>397</v>
      </c>
      <c r="CX54" s="29">
        <f t="shared" si="54"/>
        <v>0.66417496999990111</v>
      </c>
      <c r="CY54" s="29">
        <v>0.78344499999999995</v>
      </c>
      <c r="CZ54" s="15">
        <f t="shared" si="62"/>
        <v>33276.565682242544</v>
      </c>
      <c r="DA54" s="15">
        <f t="shared" si="63"/>
        <v>9169770303.1563931</v>
      </c>
      <c r="DB54" s="15">
        <f t="shared" si="64"/>
        <v>29650637945.182076</v>
      </c>
      <c r="DC54" s="15">
        <f t="shared" si="65"/>
        <v>3159280473.5286756</v>
      </c>
      <c r="DD54" s="15">
        <f t="shared" si="66"/>
        <v>15797201005.219751</v>
      </c>
      <c r="DE54" s="15">
        <f t="shared" si="67"/>
        <v>1677884305.4563065</v>
      </c>
      <c r="DF54" s="15">
        <f t="shared" si="68"/>
        <v>299509057.07959223</v>
      </c>
      <c r="DG54" s="15">
        <f t="shared" si="69"/>
        <v>26491713530.9062</v>
      </c>
      <c r="DH54" s="15">
        <f t="shared" si="42"/>
        <v>86245996620.528992</v>
      </c>
      <c r="DI54" s="15">
        <f t="shared" si="55"/>
        <v>13640064.273151219</v>
      </c>
      <c r="DJ54" s="15">
        <f t="shared" si="56"/>
        <v>44108087.81181249</v>
      </c>
      <c r="DK54" s="15">
        <f t="shared" si="57"/>
        <v>4698651.074332647</v>
      </c>
      <c r="DL54" s="15">
        <f t="shared" si="58"/>
        <v>23499910.684799686</v>
      </c>
      <c r="DM54" s="15">
        <f t="shared" si="59"/>
        <v>2495742.4261681908</v>
      </c>
      <c r="DN54" s="15">
        <f t="shared" si="60"/>
        <v>445905.98014205013</v>
      </c>
      <c r="DO54" s="15">
        <f t="shared" si="61"/>
        <v>39409436.737479843</v>
      </c>
      <c r="DP54" s="15">
        <f t="shared" si="43"/>
        <v>128297798.98788613</v>
      </c>
    </row>
    <row r="55" spans="1:142" x14ac:dyDescent="0.3">
      <c r="A55" t="s">
        <v>61</v>
      </c>
      <c r="B55" t="s">
        <v>14</v>
      </c>
      <c r="C55" t="s">
        <v>224</v>
      </c>
      <c r="D55">
        <v>2019</v>
      </c>
      <c r="E55" t="s">
        <v>2532</v>
      </c>
      <c r="F55" s="47" t="s">
        <v>344</v>
      </c>
      <c r="G55" s="47" t="s">
        <v>746</v>
      </c>
      <c r="H55" s="47" t="s">
        <v>1081</v>
      </c>
      <c r="I55" s="47" t="s">
        <v>1407</v>
      </c>
      <c r="J55" s="47" t="s">
        <v>1727</v>
      </c>
      <c r="K55" s="47" t="s">
        <v>2050</v>
      </c>
      <c r="L55" s="47" t="s">
        <v>2374</v>
      </c>
      <c r="M55" s="47" t="s">
        <v>178</v>
      </c>
      <c r="N55" s="47" t="s">
        <v>583</v>
      </c>
      <c r="O55" s="47" t="s">
        <v>918</v>
      </c>
      <c r="P55" s="47" t="s">
        <v>1244</v>
      </c>
      <c r="Q55" s="47" t="s">
        <v>1566</v>
      </c>
      <c r="R55" s="47" t="s">
        <v>1890</v>
      </c>
      <c r="S55" s="47" t="s">
        <v>2212</v>
      </c>
      <c r="T55" s="46" t="s">
        <v>464</v>
      </c>
      <c r="U55" s="35">
        <f t="shared" si="44"/>
        <v>53</v>
      </c>
      <c r="V55" s="6" t="s">
        <v>14</v>
      </c>
      <c r="W55" s="39">
        <f t="shared" si="20"/>
        <v>33676070.901033975</v>
      </c>
      <c r="X55" s="39">
        <f>(AB55/AJ55)*100000</f>
        <v>33676070.901033975</v>
      </c>
      <c r="Y55" s="40">
        <f t="shared" si="1"/>
        <v>250588142835.7381</v>
      </c>
      <c r="Z55" s="40">
        <f t="shared" si="2"/>
        <v>59092034889.904655</v>
      </c>
      <c r="AA55" s="54">
        <f t="shared" si="51"/>
        <v>52785496558.314468</v>
      </c>
      <c r="AB55" s="32">
        <f t="shared" si="52"/>
        <v>68396.100000000006</v>
      </c>
      <c r="AC55" s="7">
        <f t="shared" si="52"/>
        <v>77321.2</v>
      </c>
      <c r="AD55" s="7">
        <f t="shared" si="52"/>
        <v>10031</v>
      </c>
      <c r="AE55" s="7">
        <f t="shared" si="52"/>
        <v>763923</v>
      </c>
      <c r="AF55" s="7">
        <f t="shared" si="52"/>
        <v>1080.5999999999999</v>
      </c>
      <c r="AG55" s="7">
        <f t="shared" si="52"/>
        <v>117991.9</v>
      </c>
      <c r="AH55" s="7">
        <f t="shared" si="52"/>
        <v>80569.899999999994</v>
      </c>
      <c r="AI55" s="32">
        <f t="shared" si="22"/>
        <v>1119313.7</v>
      </c>
      <c r="AJ55" s="7">
        <f t="shared" si="53"/>
        <v>203.1</v>
      </c>
      <c r="AK55" s="7">
        <f t="shared" si="53"/>
        <v>229.6</v>
      </c>
      <c r="AL55" s="7">
        <f t="shared" si="53"/>
        <v>29.8</v>
      </c>
      <c r="AM55" s="7">
        <f t="shared" si="53"/>
        <v>2268.4</v>
      </c>
      <c r="AN55" s="7">
        <f t="shared" si="53"/>
        <v>3.2</v>
      </c>
      <c r="AO55" s="7">
        <f t="shared" si="53"/>
        <v>350.4</v>
      </c>
      <c r="AP55" s="7">
        <f t="shared" si="53"/>
        <v>239.2</v>
      </c>
      <c r="AQ55" s="49">
        <f t="shared" si="23"/>
        <v>3323.7</v>
      </c>
      <c r="AR55" s="4" t="s">
        <v>462</v>
      </c>
      <c r="AS55" s="8">
        <v>7441.1336041000004</v>
      </c>
      <c r="AT55" s="8">
        <f t="shared" si="24"/>
        <v>508944518.09938407</v>
      </c>
      <c r="AU55" s="8">
        <f t="shared" si="45"/>
        <v>575357379.62933695</v>
      </c>
      <c r="AV55" s="8">
        <f t="shared" si="45"/>
        <v>74642011.182727098</v>
      </c>
      <c r="AW55" s="8">
        <f t="shared" si="45"/>
        <v>5684453106.2448845</v>
      </c>
      <c r="AX55" s="8">
        <f t="shared" si="45"/>
        <v>8040888.9725904595</v>
      </c>
      <c r="AY55" s="8">
        <f t="shared" si="45"/>
        <v>877993492.10160685</v>
      </c>
      <c r="AZ55" s="8">
        <f t="shared" si="45"/>
        <v>599531390.36897659</v>
      </c>
      <c r="BA55" s="8">
        <f t="shared" si="25"/>
        <v>8328962786.5995064</v>
      </c>
      <c r="BB55" s="8">
        <f t="shared" si="70"/>
        <v>1511294.2349927099</v>
      </c>
      <c r="BC55" s="8">
        <f t="shared" si="70"/>
        <v>1708484.27550136</v>
      </c>
      <c r="BD55" s="8">
        <f t="shared" si="70"/>
        <v>221745.78140218003</v>
      </c>
      <c r="BE55" s="8">
        <f t="shared" si="70"/>
        <v>16879467.467540443</v>
      </c>
      <c r="BF55" s="8">
        <f t="shared" si="70"/>
        <v>23811.627533120001</v>
      </c>
      <c r="BG55" s="8">
        <f t="shared" si="70"/>
        <v>2607373.2148766401</v>
      </c>
      <c r="BH55" s="8">
        <f t="shared" si="70"/>
        <v>1779919.15810072</v>
      </c>
      <c r="BI55" s="8">
        <f t="shared" si="26"/>
        <v>24732095.759947173</v>
      </c>
      <c r="BJ55" s="45" t="s">
        <v>794</v>
      </c>
      <c r="BK55" s="8">
        <v>1754.71880504</v>
      </c>
      <c r="BL55" s="8">
        <f t="shared" si="27"/>
        <v>120015922.86139636</v>
      </c>
      <c r="BM55" s="8">
        <f t="shared" si="47"/>
        <v>135676963.66825885</v>
      </c>
      <c r="BN55" s="8">
        <f t="shared" si="47"/>
        <v>17601584.333356239</v>
      </c>
      <c r="BO55" s="8">
        <f t="shared" si="47"/>
        <v>1340470053.7025719</v>
      </c>
      <c r="BP55" s="8">
        <f t="shared" si="47"/>
        <v>1896149.1407262238</v>
      </c>
      <c r="BQ55" s="8">
        <f t="shared" si="47"/>
        <v>207042605.77239916</v>
      </c>
      <c r="BR55" s="8">
        <f t="shared" si="47"/>
        <v>141377518.65019229</v>
      </c>
      <c r="BS55" s="8">
        <f t="shared" si="28"/>
        <v>1964080798.128901</v>
      </c>
      <c r="BT55" s="8">
        <f t="shared" si="71"/>
        <v>356383.38930362399</v>
      </c>
      <c r="BU55" s="8">
        <f t="shared" si="71"/>
        <v>402883.43763718399</v>
      </c>
      <c r="BV55" s="8">
        <f t="shared" si="71"/>
        <v>52290.620390192002</v>
      </c>
      <c r="BW55" s="8">
        <f t="shared" si="71"/>
        <v>3980404.1373527362</v>
      </c>
      <c r="BX55" s="8">
        <f t="shared" si="71"/>
        <v>5615.1001761280004</v>
      </c>
      <c r="BY55" s="8">
        <f t="shared" si="71"/>
        <v>614853.46928601596</v>
      </c>
      <c r="BZ55" s="8">
        <f t="shared" si="71"/>
        <v>419728.73816556798</v>
      </c>
      <c r="CA55" s="8">
        <f t="shared" si="29"/>
        <v>5832158.8923114473</v>
      </c>
      <c r="CB55" s="4" t="s">
        <v>795</v>
      </c>
      <c r="CC55" s="23">
        <v>0.89327599999999996</v>
      </c>
      <c r="CD55" s="24">
        <f t="shared" si="30"/>
        <v>1567.4481952909109</v>
      </c>
      <c r="CE55" s="24">
        <f t="shared" si="31"/>
        <v>107207343.50993669</v>
      </c>
      <c r="CF55" s="24">
        <f t="shared" si="49"/>
        <v>121196975.39772758</v>
      </c>
      <c r="CG55" s="24">
        <f t="shared" si="49"/>
        <v>15723072.846963126</v>
      </c>
      <c r="CH55" s="24">
        <f t="shared" si="49"/>
        <v>1197409727.6912186</v>
      </c>
      <c r="CI55" s="24">
        <f t="shared" si="49"/>
        <v>1693784.5198313582</v>
      </c>
      <c r="CJ55" s="24">
        <f t="shared" si="49"/>
        <v>184946190.71394563</v>
      </c>
      <c r="CK55" s="24">
        <f t="shared" si="49"/>
        <v>126289144.34976916</v>
      </c>
      <c r="CL55" s="24">
        <f t="shared" si="32"/>
        <v>1754466239.0293922</v>
      </c>
      <c r="CM55" s="24">
        <f t="shared" si="50"/>
        <v>318348.72846358403</v>
      </c>
      <c r="CN55" s="24">
        <f t="shared" si="50"/>
        <v>359886.10563879315</v>
      </c>
      <c r="CO55" s="24">
        <f t="shared" si="50"/>
        <v>46709.956219669148</v>
      </c>
      <c r="CP55" s="24">
        <f t="shared" ref="CP55:CS118" si="72">BW55*$CC55</f>
        <v>3555599.4861979028</v>
      </c>
      <c r="CQ55" s="24">
        <f t="shared" si="72"/>
        <v>5015.8342249309153</v>
      </c>
      <c r="CR55" s="24">
        <f t="shared" si="72"/>
        <v>549233.84762993513</v>
      </c>
      <c r="CS55" s="24">
        <f t="shared" si="72"/>
        <v>374933.60831358586</v>
      </c>
      <c r="CT55" s="24">
        <f t="shared" si="33"/>
        <v>5209727.5666884016</v>
      </c>
      <c r="CU55" s="4" t="s">
        <v>463</v>
      </c>
      <c r="CV55" s="17" t="s">
        <v>420</v>
      </c>
      <c r="CW55" s="17" t="s">
        <v>421</v>
      </c>
      <c r="CX55" s="29">
        <f t="shared" si="54"/>
        <v>2085.5483398362326</v>
      </c>
      <c r="CY55" s="29">
        <v>8844.0630999999994</v>
      </c>
      <c r="CZ55" s="15">
        <f t="shared" si="62"/>
        <v>15518843.834530357</v>
      </c>
      <c r="DA55" s="15">
        <f t="shared" si="63"/>
        <v>1061428394790.9219</v>
      </c>
      <c r="DB55" s="15">
        <f t="shared" si="64"/>
        <v>1199935627898.4885</v>
      </c>
      <c r="DC55" s="15">
        <f t="shared" si="65"/>
        <v>155669522504.17401</v>
      </c>
      <c r="DD55" s="15">
        <f t="shared" si="66"/>
        <v>11855201738605.934</v>
      </c>
      <c r="DE55" s="15">
        <f t="shared" si="67"/>
        <v>16769662647.593502</v>
      </c>
      <c r="DF55" s="15">
        <f t="shared" si="68"/>
        <v>1831097869839.5225</v>
      </c>
      <c r="DG55" s="15">
        <f t="shared" si="69"/>
        <v>1250351695863.7273</v>
      </c>
      <c r="DH55" s="15">
        <f t="shared" si="42"/>
        <v>17370454512150.359</v>
      </c>
      <c r="DI55" s="15">
        <f t="shared" si="55"/>
        <v>3151877182.7931156</v>
      </c>
      <c r="DJ55" s="15">
        <f t="shared" si="56"/>
        <v>3563126544.4081697</v>
      </c>
      <c r="DK55" s="15">
        <f t="shared" si="57"/>
        <v>462461546.26900464</v>
      </c>
      <c r="DL55" s="15">
        <f t="shared" si="58"/>
        <v>35202945354.248665</v>
      </c>
      <c r="DM55" s="15">
        <f t="shared" si="59"/>
        <v>49660300.270497143</v>
      </c>
      <c r="DN55" s="15">
        <f t="shared" si="60"/>
        <v>5437802879.6194372</v>
      </c>
      <c r="DO55" s="15">
        <f t="shared" si="61"/>
        <v>3712107445.2196612</v>
      </c>
      <c r="DP55" s="15">
        <f t="shared" si="43"/>
        <v>51579981252.828552</v>
      </c>
    </row>
    <row r="56" spans="1:142" s="21" customFormat="1" x14ac:dyDescent="0.3">
      <c r="A56" s="18" t="s">
        <v>61</v>
      </c>
      <c r="B56" s="18" t="s">
        <v>461</v>
      </c>
      <c r="C56" s="18" t="s">
        <v>224</v>
      </c>
      <c r="D56" s="18">
        <v>2019</v>
      </c>
      <c r="E56" s="18" t="s">
        <v>2533</v>
      </c>
      <c r="F56" s="48" t="s">
        <v>457</v>
      </c>
      <c r="G56" s="48" t="s">
        <v>457</v>
      </c>
      <c r="H56" s="48" t="s">
        <v>457</v>
      </c>
      <c r="I56" s="48" t="s">
        <v>457</v>
      </c>
      <c r="J56" s="48" t="s">
        <v>457</v>
      </c>
      <c r="K56" s="48" t="s">
        <v>457</v>
      </c>
      <c r="L56" s="48" t="s">
        <v>457</v>
      </c>
      <c r="M56" s="48" t="s">
        <v>457</v>
      </c>
      <c r="N56" s="48" t="s">
        <v>457</v>
      </c>
      <c r="O56" s="48" t="s">
        <v>457</v>
      </c>
      <c r="P56" s="48" t="s">
        <v>457</v>
      </c>
      <c r="Q56" s="48" t="s">
        <v>457</v>
      </c>
      <c r="R56" s="48" t="s">
        <v>457</v>
      </c>
      <c r="S56" s="48" t="s">
        <v>457</v>
      </c>
      <c r="T56" s="46" t="s">
        <v>464</v>
      </c>
      <c r="U56" s="36"/>
      <c r="V56" s="18" t="s">
        <v>461</v>
      </c>
      <c r="W56" s="41">
        <f>SUM(W6,W9,W11,W12,W13,W14,W15,W16,W17,W18,W20,W21,W22,W24,W26,W29,W30,W31,W33,W37,W39,W40,W41,W45,W46,W47,W48)</f>
        <v>447461544.90679061</v>
      </c>
      <c r="X56" s="41">
        <f>SUM(X6,X9,X11,X12,X13,X14,X15,X16,X17,X18,X20,X21,X22,X24,X26,X29,X30,X31,X33,X37,X39,X40,X41,X45,X46,X47,X48)</f>
        <v>447461544.90679061</v>
      </c>
      <c r="Y56" s="41">
        <f t="shared" ref="Y56:AB56" si="73">SUM(Y6,Y9,Y11,Y12,Y13,Y14,Y15,Y16,Y17,Y18,Y20,Y21,Y22,Y24,Y26,Y29,Y30,Y31,Y33,Y37,Y39,Y40,Y41,Y45,Y46,Y47,Y48)</f>
        <v>21259292363480.871</v>
      </c>
      <c r="Z56" s="41">
        <f t="shared" si="73"/>
        <v>15703447409708.219</v>
      </c>
      <c r="AA56" s="55">
        <f t="shared" si="51"/>
        <v>14027512688354.52</v>
      </c>
      <c r="AB56" s="41">
        <f t="shared" si="73"/>
        <v>1010283.0000000001</v>
      </c>
      <c r="AC56" s="41">
        <f>SUM(AC6,AC9,AC11,AC12,AC13,AC14,AC15,AC16,AC17,AC18,AC20,AC21,AC22,AC24,AC26,AC29,AC30,AC31,AC33,AC37,AC39,AC40,AC41,AC45,AC46,AC47,AC48)</f>
        <v>4090004.5999999996</v>
      </c>
      <c r="AD56" s="41">
        <f t="shared" ref="AD56:AH56" si="74">SUM(AD6,AD9,AD11,AD12,AD13,AD14,AD15,AD16,AD17,AD18,AD20,AD21,AD22,AD24,AD26,AD29,AD30,AD31,AD33,AD37,AD39,AD40,AD41,AD45,AD46,AD47,AD48)</f>
        <v>296579.70000000007</v>
      </c>
      <c r="AE56" s="41">
        <f t="shared" si="74"/>
        <v>1832084.3000000007</v>
      </c>
      <c r="AF56" s="41">
        <f t="shared" si="74"/>
        <v>150024.19999999998</v>
      </c>
      <c r="AG56" s="41">
        <f t="shared" si="74"/>
        <v>126230.49999999999</v>
      </c>
      <c r="AH56" s="41">
        <f t="shared" si="74"/>
        <v>5951377.0999999996</v>
      </c>
      <c r="AI56" s="52">
        <f t="shared" si="22"/>
        <v>13456583.4</v>
      </c>
      <c r="AJ56" s="44">
        <f>(AB56/$X$56)*100000</f>
        <v>225.78096631978715</v>
      </c>
      <c r="AK56" s="44">
        <f t="shared" ref="AK56:AP56" si="75">(AC56/$X$56)*100000</f>
        <v>914.04605525419549</v>
      </c>
      <c r="AL56" s="44">
        <f t="shared" si="75"/>
        <v>66.280488988563192</v>
      </c>
      <c r="AM56" s="44">
        <f t="shared" si="75"/>
        <v>409.43949728275237</v>
      </c>
      <c r="AN56" s="44">
        <f t="shared" si="75"/>
        <v>33.527842047577764</v>
      </c>
      <c r="AO56" s="44">
        <f t="shared" si="75"/>
        <v>28.210357166288937</v>
      </c>
      <c r="AP56" s="44">
        <f t="shared" si="75"/>
        <v>1330.0309641669237</v>
      </c>
      <c r="AQ56" s="51">
        <f t="shared" si="23"/>
        <v>3007.3161712260885</v>
      </c>
      <c r="AR56" s="4" t="s">
        <v>462</v>
      </c>
      <c r="AS56" s="26">
        <v>47510.881338214953</v>
      </c>
      <c r="AT56" s="20">
        <f t="shared" si="24"/>
        <v>47999435731.015823</v>
      </c>
      <c r="AU56" s="20">
        <f t="shared" si="45"/>
        <v>194319723223.3533</v>
      </c>
      <c r="AV56" s="20">
        <f t="shared" si="45"/>
        <v>14090762934.023392</v>
      </c>
      <c r="AW56" s="20">
        <f t="shared" si="45"/>
        <v>87043939778.906647</v>
      </c>
      <c r="AX56" s="20">
        <f t="shared" si="45"/>
        <v>7127781964.060627</v>
      </c>
      <c r="AY56" s="20">
        <f t="shared" si="45"/>
        <v>5997322306.7635422</v>
      </c>
      <c r="AZ56" s="20">
        <f t="shared" si="45"/>
        <v>282755171197.06982</v>
      </c>
      <c r="BA56" s="50">
        <f t="shared" si="25"/>
        <v>639334137135.19312</v>
      </c>
      <c r="BB56" s="20">
        <f t="shared" si="70"/>
        <v>10727052.699246915</v>
      </c>
      <c r="BC56" s="20">
        <f t="shared" si="70"/>
        <v>43427133.668845549</v>
      </c>
      <c r="BD56" s="20">
        <f t="shared" si="70"/>
        <v>3149044.4473744887</v>
      </c>
      <c r="BE56" s="20">
        <f t="shared" si="70"/>
        <v>19452831.370579232</v>
      </c>
      <c r="BF56" s="20">
        <f t="shared" si="70"/>
        <v>1592937.3250488809</v>
      </c>
      <c r="BG56" s="20">
        <f t="shared" si="70"/>
        <v>1340298.9318362155</v>
      </c>
      <c r="BH56" s="20">
        <f t="shared" si="70"/>
        <v>63190943.314686336</v>
      </c>
      <c r="BI56" s="50">
        <f t="shared" si="26"/>
        <v>142880241.75761762</v>
      </c>
      <c r="BJ56" s="45" t="s">
        <v>794</v>
      </c>
      <c r="BK56" s="26">
        <v>35094.518374711639</v>
      </c>
      <c r="BL56" s="20">
        <f t="shared" si="27"/>
        <v>35455395307.158806</v>
      </c>
      <c r="BM56" s="20">
        <f t="shared" si="47"/>
        <v>143536741587.3551</v>
      </c>
      <c r="BN56" s="20">
        <f t="shared" si="47"/>
        <v>10408321731.216469</v>
      </c>
      <c r="BO56" s="20">
        <f t="shared" si="47"/>
        <v>64296116130.370735</v>
      </c>
      <c r="BP56" s="20">
        <f t="shared" si="47"/>
        <v>5265027043.5514135</v>
      </c>
      <c r="BQ56" s="20">
        <f t="shared" si="47"/>
        <v>4429998601.6990366</v>
      </c>
      <c r="BR56" s="20">
        <f t="shared" si="47"/>
        <v>208860712990.78806</v>
      </c>
      <c r="BS56" s="50">
        <f t="shared" si="28"/>
        <v>472252313392.13965</v>
      </c>
      <c r="BT56" s="20">
        <f>$AJ56*(1*BK56)</f>
        <v>7923674.2711699195</v>
      </c>
      <c r="BU56" s="20">
        <f t="shared" si="71"/>
        <v>32078006.081451055</v>
      </c>
      <c r="BV56" s="20">
        <f t="shared" si="71"/>
        <v>2326081.8386940034</v>
      </c>
      <c r="BW56" s="20">
        <f t="shared" si="71"/>
        <v>14369081.960722249</v>
      </c>
      <c r="BX56" s="20">
        <f t="shared" si="71"/>
        <v>1176643.4688031473</v>
      </c>
      <c r="BY56" s="20">
        <f t="shared" si="71"/>
        <v>990028.89792950521</v>
      </c>
      <c r="BZ56" s="20">
        <f t="shared" si="71"/>
        <v>46676796.110891543</v>
      </c>
      <c r="CA56" s="50">
        <f t="shared" si="29"/>
        <v>105540312.62966143</v>
      </c>
      <c r="CB56" s="4" t="s">
        <v>795</v>
      </c>
      <c r="CC56" s="27">
        <v>0.89327599999999996</v>
      </c>
      <c r="CD56" s="28">
        <f t="shared" si="30"/>
        <v>31349.090995688912</v>
      </c>
      <c r="CE56" s="28">
        <f t="shared" si="31"/>
        <v>31671453698.397587</v>
      </c>
      <c r="CF56" s="28">
        <f t="shared" si="49"/>
        <v>128217926378.18622</v>
      </c>
      <c r="CG56" s="28">
        <f t="shared" si="49"/>
        <v>9297504002.7741222</v>
      </c>
      <c r="CH56" s="28">
        <f t="shared" si="49"/>
        <v>57434177432.473045</v>
      </c>
      <c r="CI56" s="28">
        <f t="shared" si="49"/>
        <v>4703122297.3554325</v>
      </c>
      <c r="CJ56" s="28">
        <f t="shared" si="49"/>
        <v>3957211430.9313083</v>
      </c>
      <c r="CK56" s="28">
        <f t="shared" si="49"/>
        <v>186570262257.55917</v>
      </c>
      <c r="CL56" s="53">
        <f t="shared" si="32"/>
        <v>421851657497.67688</v>
      </c>
      <c r="CM56" s="28">
        <f t="shared" ref="CM56:CO71" si="76">BT56*$CC56</f>
        <v>7078028.0582535807</v>
      </c>
      <c r="CN56" s="28">
        <f t="shared" si="76"/>
        <v>28654512.960414272</v>
      </c>
      <c r="CO56" s="28">
        <f t="shared" si="76"/>
        <v>2077833.0805412245</v>
      </c>
      <c r="CP56" s="28">
        <f t="shared" si="72"/>
        <v>12835556.057546128</v>
      </c>
      <c r="CQ56" s="28">
        <f t="shared" si="72"/>
        <v>1051067.3712386002</v>
      </c>
      <c r="CR56" s="28">
        <f t="shared" si="72"/>
        <v>884369.05382687668</v>
      </c>
      <c r="CS56" s="28">
        <f t="shared" si="72"/>
        <v>41695261.72275275</v>
      </c>
      <c r="CT56" s="53">
        <f t="shared" si="33"/>
        <v>94276628.304573432</v>
      </c>
      <c r="CU56" s="4" t="s">
        <v>463</v>
      </c>
      <c r="CV56" s="22" t="s">
        <v>457</v>
      </c>
      <c r="CW56" s="22" t="s">
        <v>457</v>
      </c>
      <c r="CX56" s="26" t="s">
        <v>457</v>
      </c>
      <c r="CY56" s="26" t="s">
        <v>457</v>
      </c>
      <c r="CZ56" s="26" t="s">
        <v>457</v>
      </c>
      <c r="DA56" s="26" t="s">
        <v>457</v>
      </c>
      <c r="DB56" s="26" t="s">
        <v>457</v>
      </c>
      <c r="DC56" s="26" t="s">
        <v>457</v>
      </c>
      <c r="DD56" s="26" t="s">
        <v>457</v>
      </c>
      <c r="DE56" s="26" t="s">
        <v>457</v>
      </c>
      <c r="DF56" s="26" t="s">
        <v>457</v>
      </c>
      <c r="DG56" s="26" t="s">
        <v>457</v>
      </c>
      <c r="DH56" s="26" t="s">
        <v>457</v>
      </c>
      <c r="DI56" s="26" t="s">
        <v>457</v>
      </c>
      <c r="DJ56" s="26" t="s">
        <v>457</v>
      </c>
      <c r="DK56" s="26" t="s">
        <v>457</v>
      </c>
      <c r="DL56" s="26" t="s">
        <v>457</v>
      </c>
      <c r="DM56" s="26" t="s">
        <v>457</v>
      </c>
      <c r="DN56" s="26" t="s">
        <v>457</v>
      </c>
      <c r="DO56" s="26" t="s">
        <v>457</v>
      </c>
      <c r="DP56" s="26" t="s">
        <v>457</v>
      </c>
      <c r="DR56"/>
      <c r="DS56"/>
      <c r="DT56"/>
      <c r="DU56" s="1"/>
      <c r="DV56" s="1"/>
      <c r="DW56" s="1"/>
      <c r="DX56" s="1"/>
      <c r="DY56" s="1"/>
      <c r="DZ56" s="1"/>
      <c r="EA56" s="1"/>
      <c r="EB56" s="1"/>
      <c r="EC56" s="1"/>
      <c r="ED56" s="1"/>
      <c r="EE56" s="1"/>
      <c r="EF56" s="1"/>
      <c r="EG56" s="1"/>
      <c r="EH56" s="1"/>
      <c r="EI56" s="1"/>
      <c r="EJ56" s="1"/>
      <c r="EK56" s="1"/>
      <c r="EL56" s="1"/>
    </row>
    <row r="57" spans="1:142" s="21" customFormat="1" x14ac:dyDescent="0.3">
      <c r="A57" s="18" t="s">
        <v>61</v>
      </c>
      <c r="B57" s="18" t="s">
        <v>59</v>
      </c>
      <c r="C57" s="18" t="s">
        <v>224</v>
      </c>
      <c r="D57" s="18">
        <v>2019</v>
      </c>
      <c r="E57" s="18" t="s">
        <v>2534</v>
      </c>
      <c r="F57" s="48" t="s">
        <v>389</v>
      </c>
      <c r="G57" s="48" t="s">
        <v>791</v>
      </c>
      <c r="H57" s="48" t="s">
        <v>1126</v>
      </c>
      <c r="I57" s="48" t="s">
        <v>1452</v>
      </c>
      <c r="J57" s="48" t="s">
        <v>1772</v>
      </c>
      <c r="K57" s="48" t="s">
        <v>2094</v>
      </c>
      <c r="L57" s="48" t="s">
        <v>2419</v>
      </c>
      <c r="M57" s="48" t="s">
        <v>223</v>
      </c>
      <c r="N57" s="48" t="s">
        <v>628</v>
      </c>
      <c r="O57" s="48" t="s">
        <v>964</v>
      </c>
      <c r="P57" s="48" t="s">
        <v>1289</v>
      </c>
      <c r="Q57" s="48" t="s">
        <v>1610</v>
      </c>
      <c r="R57" s="48" t="s">
        <v>1935</v>
      </c>
      <c r="S57" s="48" t="s">
        <v>2257</v>
      </c>
      <c r="T57" s="46" t="s">
        <v>464</v>
      </c>
      <c r="U57" s="37"/>
      <c r="V57" s="25" t="s">
        <v>59</v>
      </c>
      <c r="W57" s="41">
        <f>SUM(W3:W55)</f>
        <v>931623127.9157486</v>
      </c>
      <c r="X57" s="41">
        <f>SUM(X3:X55)</f>
        <v>931623127.9157486</v>
      </c>
      <c r="Y57" s="43">
        <f t="shared" ref="Y57:Z57" si="77">SUM(Y3:Y55)</f>
        <v>35040749101699.102</v>
      </c>
      <c r="Z57" s="43">
        <f t="shared" si="77"/>
        <v>23352605989692.84</v>
      </c>
      <c r="AA57" s="55">
        <f t="shared" si="51"/>
        <v>20860322468048.859</v>
      </c>
      <c r="AB57" s="33">
        <f t="shared" ref="AB57:AH88" si="78">VALUE(LEFT(F57,(FIND(" ",F57,1)-1)))</f>
        <v>1995772.1</v>
      </c>
      <c r="AC57" s="19">
        <f t="shared" si="78"/>
        <v>7690394.5999999996</v>
      </c>
      <c r="AD57" s="19">
        <f t="shared" si="78"/>
        <v>496370.5</v>
      </c>
      <c r="AE57" s="19">
        <f t="shared" si="78"/>
        <v>5606084.7999999998</v>
      </c>
      <c r="AF57" s="19">
        <f t="shared" si="78"/>
        <v>257710.2</v>
      </c>
      <c r="AG57" s="19">
        <f t="shared" si="78"/>
        <v>989500.9</v>
      </c>
      <c r="AH57" s="19">
        <f t="shared" si="78"/>
        <v>10264399.699999999</v>
      </c>
      <c r="AI57" s="52">
        <f t="shared" si="22"/>
        <v>27300232.799999997</v>
      </c>
      <c r="AJ57" s="19">
        <f t="shared" ref="AJ57:AP88" si="79">VALUE(LEFT(M57,(FIND(" ",M57,1)-1)))</f>
        <v>214.2</v>
      </c>
      <c r="AK57" s="19">
        <f t="shared" si="79"/>
        <v>825.5</v>
      </c>
      <c r="AL57" s="19">
        <f t="shared" si="79"/>
        <v>53.3</v>
      </c>
      <c r="AM57" s="19">
        <f t="shared" si="79"/>
        <v>601.79999999999995</v>
      </c>
      <c r="AN57" s="19">
        <f t="shared" si="79"/>
        <v>27.7</v>
      </c>
      <c r="AO57" s="19">
        <f t="shared" si="79"/>
        <v>106.2</v>
      </c>
      <c r="AP57" s="19">
        <f t="shared" si="79"/>
        <v>1101.8</v>
      </c>
      <c r="AQ57" s="51">
        <f t="shared" si="23"/>
        <v>2930.5</v>
      </c>
      <c r="AR57" s="4" t="s">
        <v>462</v>
      </c>
      <c r="AS57" s="26">
        <v>37612.579649126114</v>
      </c>
      <c r="AT57" s="20">
        <f t="shared" si="24"/>
        <v>75066137072.753693</v>
      </c>
      <c r="AU57" s="20">
        <f t="shared" si="45"/>
        <v>289255579425.70935</v>
      </c>
      <c r="AV57" s="20">
        <f t="shared" si="45"/>
        <v>18669774966.726555</v>
      </c>
      <c r="AW57" s="20">
        <f t="shared" si="45"/>
        <v>210859311059.75522</v>
      </c>
      <c r="AX57" s="20">
        <f t="shared" si="45"/>
        <v>9693145423.8922215</v>
      </c>
      <c r="AY57" s="20">
        <f t="shared" si="45"/>
        <v>37217681414.131973</v>
      </c>
      <c r="AZ57" s="20">
        <f t="shared" si="45"/>
        <v>386070551266.71619</v>
      </c>
      <c r="BA57" s="50">
        <f t="shared" si="25"/>
        <v>1026832180629.6852</v>
      </c>
      <c r="BB57" s="20">
        <f t="shared" si="70"/>
        <v>8056614.560842813</v>
      </c>
      <c r="BC57" s="20">
        <f t="shared" si="70"/>
        <v>31049184.500353608</v>
      </c>
      <c r="BD57" s="20">
        <f t="shared" si="70"/>
        <v>2004750.4952984217</v>
      </c>
      <c r="BE57" s="20">
        <f t="shared" si="70"/>
        <v>22635250.432844095</v>
      </c>
      <c r="BF57" s="20">
        <f t="shared" si="70"/>
        <v>1041868.4562807933</v>
      </c>
      <c r="BG57" s="20">
        <f t="shared" si="70"/>
        <v>3994455.9587371931</v>
      </c>
      <c r="BH57" s="20">
        <f t="shared" si="70"/>
        <v>41441540.257407151</v>
      </c>
      <c r="BI57" s="50">
        <f t="shared" si="26"/>
        <v>110223664.66176409</v>
      </c>
      <c r="BJ57" s="45" t="s">
        <v>794</v>
      </c>
      <c r="BK57" s="26">
        <v>25066.580347718391</v>
      </c>
      <c r="BL57" s="20">
        <f t="shared" si="27"/>
        <v>50027181700.384666</v>
      </c>
      <c r="BM57" s="20">
        <f t="shared" si="47"/>
        <v>192771894146.55963</v>
      </c>
      <c r="BN57" s="20">
        <f t="shared" si="47"/>
        <v>12442311020.487152</v>
      </c>
      <c r="BO57" s="20">
        <f t="shared" si="47"/>
        <v>140525375075.32278</v>
      </c>
      <c r="BP57" s="20">
        <f t="shared" si="47"/>
        <v>6459913434.7265768</v>
      </c>
      <c r="BQ57" s="20">
        <f t="shared" si="47"/>
        <v>24803403813.989662</v>
      </c>
      <c r="BR57" s="20">
        <f t="shared" si="47"/>
        <v>257293399801.14651</v>
      </c>
      <c r="BS57" s="50">
        <f t="shared" si="28"/>
        <v>684323478992.61707</v>
      </c>
      <c r="BT57" s="20">
        <f>$AJ57*(1*BK57)</f>
        <v>5369261.5104812793</v>
      </c>
      <c r="BU57" s="20">
        <f t="shared" si="71"/>
        <v>20692462.077041533</v>
      </c>
      <c r="BV57" s="20">
        <f t="shared" si="71"/>
        <v>1336048.7325333902</v>
      </c>
      <c r="BW57" s="20">
        <f t="shared" si="71"/>
        <v>15085068.053256927</v>
      </c>
      <c r="BX57" s="20">
        <f t="shared" si="71"/>
        <v>694344.27563179936</v>
      </c>
      <c r="BY57" s="20">
        <f t="shared" si="71"/>
        <v>2662070.8329276931</v>
      </c>
      <c r="BZ57" s="20">
        <f t="shared" si="71"/>
        <v>27618358.227116123</v>
      </c>
      <c r="CA57" s="50">
        <f t="shared" si="29"/>
        <v>73457613.708988756</v>
      </c>
      <c r="CB57" s="4" t="s">
        <v>795</v>
      </c>
      <c r="CC57" s="27">
        <v>0.89327599999999996</v>
      </c>
      <c r="CD57" s="28">
        <f t="shared" si="30"/>
        <v>22391.374626688492</v>
      </c>
      <c r="CE57" s="28">
        <f t="shared" si="31"/>
        <v>44688080760.592812</v>
      </c>
      <c r="CF57" s="28">
        <f t="shared" si="49"/>
        <v>172198506515.6622</v>
      </c>
      <c r="CG57" s="28">
        <f t="shared" si="49"/>
        <v>11114417819.136681</v>
      </c>
      <c r="CH57" s="28">
        <f t="shared" si="49"/>
        <v>125527944945.78403</v>
      </c>
      <c r="CI57" s="28">
        <f t="shared" si="49"/>
        <v>5770485633.3188171</v>
      </c>
      <c r="CJ57" s="28">
        <f t="shared" si="49"/>
        <v>22156285345.345428</v>
      </c>
      <c r="CK57" s="28">
        <f t="shared" si="49"/>
        <v>229834019000.76895</v>
      </c>
      <c r="CL57" s="53">
        <f t="shared" si="32"/>
        <v>611289740020.60889</v>
      </c>
      <c r="CM57" s="28">
        <f t="shared" si="76"/>
        <v>4796232.4450366748</v>
      </c>
      <c r="CN57" s="28">
        <f t="shared" si="76"/>
        <v>18484079.75433135</v>
      </c>
      <c r="CO57" s="28">
        <f t="shared" si="76"/>
        <v>1193460.2676024965</v>
      </c>
      <c r="CP57" s="28">
        <f t="shared" si="72"/>
        <v>13475129.250341134</v>
      </c>
      <c r="CQ57" s="28">
        <f t="shared" si="72"/>
        <v>620241.07715927123</v>
      </c>
      <c r="CR57" s="28">
        <f t="shared" si="72"/>
        <v>2377963.9853543178</v>
      </c>
      <c r="CS57" s="28">
        <f t="shared" si="72"/>
        <v>24670816.56368538</v>
      </c>
      <c r="CT57" s="53">
        <f t="shared" si="33"/>
        <v>65617923.343510628</v>
      </c>
      <c r="CU57" s="4" t="s">
        <v>463</v>
      </c>
      <c r="CV57" s="22" t="s">
        <v>457</v>
      </c>
      <c r="CW57" s="22" t="s">
        <v>457</v>
      </c>
      <c r="CX57" s="26" t="s">
        <v>457</v>
      </c>
      <c r="CY57" s="26" t="s">
        <v>457</v>
      </c>
      <c r="CZ57" s="26" t="s">
        <v>457</v>
      </c>
      <c r="DA57" s="26" t="s">
        <v>457</v>
      </c>
      <c r="DB57" s="26" t="s">
        <v>457</v>
      </c>
      <c r="DC57" s="26" t="s">
        <v>457</v>
      </c>
      <c r="DD57" s="26" t="s">
        <v>457</v>
      </c>
      <c r="DE57" s="26" t="s">
        <v>457</v>
      </c>
      <c r="DF57" s="26" t="s">
        <v>457</v>
      </c>
      <c r="DG57" s="26" t="s">
        <v>457</v>
      </c>
      <c r="DH57" s="26" t="s">
        <v>457</v>
      </c>
      <c r="DI57" s="26" t="s">
        <v>457</v>
      </c>
      <c r="DJ57" s="26" t="s">
        <v>457</v>
      </c>
      <c r="DK57" s="26" t="s">
        <v>457</v>
      </c>
      <c r="DL57" s="26" t="s">
        <v>457</v>
      </c>
      <c r="DM57" s="26" t="s">
        <v>457</v>
      </c>
      <c r="DN57" s="26" t="s">
        <v>457</v>
      </c>
      <c r="DO57" s="26" t="s">
        <v>457</v>
      </c>
      <c r="DP57" s="26" t="s">
        <v>457</v>
      </c>
      <c r="DR57"/>
      <c r="DS57"/>
      <c r="DT57"/>
      <c r="DU57" s="1"/>
      <c r="DV57" s="1"/>
      <c r="DW57" s="1"/>
      <c r="DX57" s="1"/>
      <c r="DY57" s="1"/>
      <c r="DZ57" s="1"/>
      <c r="EA57" s="1"/>
      <c r="EB57" s="1"/>
      <c r="EC57" s="1"/>
      <c r="ED57" s="1"/>
      <c r="EE57" s="1"/>
      <c r="EF57" s="1"/>
      <c r="EG57" s="1"/>
      <c r="EH57" s="1"/>
      <c r="EI57" s="1"/>
      <c r="EJ57" s="1"/>
      <c r="EK57" s="1"/>
      <c r="EL57" s="1"/>
    </row>
    <row r="58" spans="1:142" x14ac:dyDescent="0.3">
      <c r="A58" t="s">
        <v>60</v>
      </c>
      <c r="B58" t="s">
        <v>15</v>
      </c>
      <c r="C58" t="s">
        <v>224</v>
      </c>
      <c r="D58">
        <v>2019</v>
      </c>
      <c r="E58" t="s">
        <v>2535</v>
      </c>
      <c r="F58" s="47" t="s">
        <v>289</v>
      </c>
      <c r="G58" s="47" t="s">
        <v>692</v>
      </c>
      <c r="H58" s="47" t="s">
        <v>1028</v>
      </c>
      <c r="I58" s="47" t="s">
        <v>1353</v>
      </c>
      <c r="J58" s="47" t="s">
        <v>1675</v>
      </c>
      <c r="K58" s="47" t="s">
        <v>1998</v>
      </c>
      <c r="L58" s="47" t="s">
        <v>2321</v>
      </c>
      <c r="M58" s="47" t="s">
        <v>125</v>
      </c>
      <c r="N58" s="47" t="s">
        <v>529</v>
      </c>
      <c r="O58" s="47" t="s">
        <v>864</v>
      </c>
      <c r="P58" s="47" t="s">
        <v>1191</v>
      </c>
      <c r="Q58" s="47" t="s">
        <v>1517</v>
      </c>
      <c r="R58" s="47" t="s">
        <v>1837</v>
      </c>
      <c r="S58" s="47" t="s">
        <v>2159</v>
      </c>
      <c r="T58" s="46" t="s">
        <v>464</v>
      </c>
      <c r="U58" s="35">
        <v>1</v>
      </c>
      <c r="V58" s="6" t="s">
        <v>15</v>
      </c>
      <c r="W58" s="39">
        <f>W3</f>
        <v>2720748.9878542512</v>
      </c>
      <c r="X58" s="39">
        <f>(AB58/AJ58)*100000</f>
        <v>1358160.621761658</v>
      </c>
      <c r="Y58" s="40">
        <f t="shared" ref="Y58:Y110" si="80">W58*AS58</f>
        <v>37804080963.806145</v>
      </c>
      <c r="Z58" s="40">
        <f t="shared" ref="Z58:Z110" si="81">W58*BK58</f>
        <v>14295909087.150061</v>
      </c>
      <c r="AA58" s="54">
        <f t="shared" si="51"/>
        <v>12770192485.733057</v>
      </c>
      <c r="AB58" s="32">
        <f t="shared" si="78"/>
        <v>2097</v>
      </c>
      <c r="AC58" s="7">
        <f t="shared" si="78"/>
        <v>4525.8</v>
      </c>
      <c r="AD58" s="7">
        <f t="shared" si="78"/>
        <v>405.9</v>
      </c>
      <c r="AE58" s="7">
        <f t="shared" si="78"/>
        <v>5440.6</v>
      </c>
      <c r="AF58" s="7">
        <f t="shared" si="78"/>
        <v>77.400000000000006</v>
      </c>
      <c r="AG58" s="7">
        <f t="shared" si="78"/>
        <v>116.6</v>
      </c>
      <c r="AH58" s="7">
        <f t="shared" si="78"/>
        <v>5113.8999999999996</v>
      </c>
      <c r="AI58" s="32">
        <f t="shared" si="22"/>
        <v>17777.199999999997</v>
      </c>
      <c r="AJ58" s="7">
        <f t="shared" si="79"/>
        <v>154.4</v>
      </c>
      <c r="AK58" s="7">
        <f t="shared" si="79"/>
        <v>333.3</v>
      </c>
      <c r="AL58" s="7">
        <f t="shared" si="79"/>
        <v>29.9</v>
      </c>
      <c r="AM58" s="7">
        <f t="shared" si="79"/>
        <v>400.6</v>
      </c>
      <c r="AN58" s="7">
        <f t="shared" si="79"/>
        <v>5.7</v>
      </c>
      <c r="AO58" s="7">
        <f t="shared" si="79"/>
        <v>8.6</v>
      </c>
      <c r="AP58" s="7">
        <f t="shared" si="79"/>
        <v>376.6</v>
      </c>
      <c r="AQ58" s="49">
        <f t="shared" si="23"/>
        <v>1309.1000000000001</v>
      </c>
      <c r="AR58" s="4" t="s">
        <v>462</v>
      </c>
      <c r="AS58" s="8">
        <v>13894.733079959999</v>
      </c>
      <c r="AT58" s="8">
        <f t="shared" si="24"/>
        <v>29137255.268676117</v>
      </c>
      <c r="AU58" s="8">
        <f t="shared" si="45"/>
        <v>62884782.973282963</v>
      </c>
      <c r="AV58" s="8">
        <f t="shared" si="45"/>
        <v>5639872.1571557634</v>
      </c>
      <c r="AW58" s="8">
        <f t="shared" si="45"/>
        <v>75595684.794830367</v>
      </c>
      <c r="AX58" s="8">
        <f t="shared" si="45"/>
        <v>1075452.3403889039</v>
      </c>
      <c r="AY58" s="8">
        <f t="shared" si="45"/>
        <v>1620125.8771233358</v>
      </c>
      <c r="AZ58" s="8">
        <f t="shared" si="45"/>
        <v>71056275.497607425</v>
      </c>
      <c r="BA58" s="8">
        <f t="shared" si="25"/>
        <v>247009448.90906489</v>
      </c>
      <c r="BB58" s="8">
        <f t="shared" si="70"/>
        <v>2145346.787545824</v>
      </c>
      <c r="BC58" s="8">
        <f t="shared" si="70"/>
        <v>4631114.5355506679</v>
      </c>
      <c r="BD58" s="8">
        <f t="shared" si="70"/>
        <v>415452.51909080392</v>
      </c>
      <c r="BE58" s="8">
        <f t="shared" si="70"/>
        <v>5566230.0718319761</v>
      </c>
      <c r="BF58" s="8">
        <f t="shared" si="70"/>
        <v>79199.978555771988</v>
      </c>
      <c r="BG58" s="8">
        <f t="shared" si="70"/>
        <v>119494.70448765598</v>
      </c>
      <c r="BH58" s="8">
        <f t="shared" si="70"/>
        <v>5232756.4779129354</v>
      </c>
      <c r="BI58" s="8">
        <f t="shared" si="26"/>
        <v>18189595.074975636</v>
      </c>
      <c r="BJ58" s="45" t="s">
        <v>794</v>
      </c>
      <c r="BK58" s="8">
        <v>5254.4020602299988</v>
      </c>
      <c r="BL58" s="8">
        <f t="shared" si="27"/>
        <v>11018481.120302308</v>
      </c>
      <c r="BM58" s="8">
        <f t="shared" si="47"/>
        <v>23780372.844188929</v>
      </c>
      <c r="BN58" s="8">
        <f t="shared" si="47"/>
        <v>2132761.7962473566</v>
      </c>
      <c r="BO58" s="8">
        <f t="shared" si="47"/>
        <v>28587099.848887332</v>
      </c>
      <c r="BP58" s="8">
        <f t="shared" si="47"/>
        <v>406690.71946180193</v>
      </c>
      <c r="BQ58" s="8">
        <f t="shared" si="47"/>
        <v>612663.28022281779</v>
      </c>
      <c r="BR58" s="8">
        <f t="shared" si="47"/>
        <v>26870486.695810188</v>
      </c>
      <c r="BS58" s="8">
        <f t="shared" si="28"/>
        <v>93408556.305120721</v>
      </c>
      <c r="BT58" s="8">
        <f t="shared" ref="BT58:BZ89" si="82">AJ58*(1*$BK58)</f>
        <v>811279.67809951189</v>
      </c>
      <c r="BU58" s="8">
        <f t="shared" si="71"/>
        <v>1751292.2066746587</v>
      </c>
      <c r="BV58" s="8">
        <f t="shared" si="71"/>
        <v>157106.62160087697</v>
      </c>
      <c r="BW58" s="8">
        <f t="shared" si="71"/>
        <v>2104913.4653281379</v>
      </c>
      <c r="BX58" s="8">
        <f t="shared" si="71"/>
        <v>29950.091743310993</v>
      </c>
      <c r="BY58" s="8">
        <f t="shared" si="71"/>
        <v>45187.85771797799</v>
      </c>
      <c r="BZ58" s="8">
        <f t="shared" si="71"/>
        <v>1978807.8158826176</v>
      </c>
      <c r="CA58" s="8">
        <f t="shared" si="29"/>
        <v>6878537.7370470921</v>
      </c>
      <c r="CB58" s="4" t="s">
        <v>795</v>
      </c>
      <c r="CC58" s="23">
        <v>0.89327599999999996</v>
      </c>
      <c r="CD58" s="24">
        <f t="shared" si="30"/>
        <v>4693.6312547540119</v>
      </c>
      <c r="CE58" s="24">
        <f t="shared" si="31"/>
        <v>9842544.7412191648</v>
      </c>
      <c r="CF58" s="24">
        <f t="shared" si="49"/>
        <v>21242436.33276571</v>
      </c>
      <c r="CG58" s="24">
        <f t="shared" si="49"/>
        <v>1905144.9263046535</v>
      </c>
      <c r="CH58" s="24">
        <f t="shared" si="49"/>
        <v>25536170.20461468</v>
      </c>
      <c r="CI58" s="24">
        <f t="shared" si="49"/>
        <v>363287.05911796057</v>
      </c>
      <c r="CJ58" s="24">
        <f t="shared" si="49"/>
        <v>547277.40430431778</v>
      </c>
      <c r="CK58" s="24">
        <f t="shared" si="49"/>
        <v>24002760.873686541</v>
      </c>
      <c r="CL58" s="24">
        <f t="shared" si="32"/>
        <v>83439621.542013034</v>
      </c>
      <c r="CM58" s="24">
        <f t="shared" si="76"/>
        <v>724696.6657340196</v>
      </c>
      <c r="CN58" s="24">
        <f t="shared" si="76"/>
        <v>1564387.2972095124</v>
      </c>
      <c r="CO58" s="24">
        <f t="shared" si="76"/>
        <v>140339.57451714497</v>
      </c>
      <c r="CP58" s="24">
        <f t="shared" si="72"/>
        <v>1880268.6806544575</v>
      </c>
      <c r="CQ58" s="24">
        <f t="shared" si="72"/>
        <v>26753.69815209787</v>
      </c>
      <c r="CR58" s="24">
        <f t="shared" si="72"/>
        <v>40365.228790884503</v>
      </c>
      <c r="CS58" s="24">
        <f t="shared" si="72"/>
        <v>1767621.5305403611</v>
      </c>
      <c r="CT58" s="24">
        <f t="shared" si="33"/>
        <v>6144432.6755984779</v>
      </c>
      <c r="CU58" s="4" t="s">
        <v>463</v>
      </c>
      <c r="CV58" s="17" t="s">
        <v>422</v>
      </c>
      <c r="CW58" s="17" t="s">
        <v>423</v>
      </c>
      <c r="CX58" s="29">
        <f t="shared" ref="CX58:CX89" si="83">CZ58/AS58</f>
        <v>41.540951133693099</v>
      </c>
      <c r="CY58" s="29">
        <v>109.85083007999997</v>
      </c>
      <c r="CZ58" s="15">
        <f t="shared" ref="CZ58:CZ89" si="84">CY58*BK58</f>
        <v>577200.42789032729</v>
      </c>
      <c r="DA58" s="15">
        <f t="shared" ref="DA58:DA89" si="85">AB58*(1*CZ58)</f>
        <v>1210389297.2860162</v>
      </c>
      <c r="DB58" s="15">
        <f t="shared" ref="DB58:DB89" si="86">AC58*(1*$CZ58)</f>
        <v>2612293696.5460434</v>
      </c>
      <c r="DC58" s="15">
        <f t="shared" ref="DC58:DC89" si="87">AD58*(1*$CZ58)</f>
        <v>234285653.68068382</v>
      </c>
      <c r="DD58" s="15">
        <f t="shared" ref="DD58:DD89" si="88">AE58*(1*$CZ58)</f>
        <v>3140316647.9801149</v>
      </c>
      <c r="DE58" s="15">
        <f t="shared" ref="DE58:DE89" si="89">AF58*(1*$CZ58)</f>
        <v>44675313.118711337</v>
      </c>
      <c r="DF58" s="15">
        <f t="shared" ref="DF58:DF89" si="90">AG58*(1*$CZ58)</f>
        <v>67301569.892012164</v>
      </c>
      <c r="DG58" s="15">
        <f t="shared" ref="DG58:DG89" si="91">AH58*(1*$CZ58)</f>
        <v>2951745268.1883445</v>
      </c>
      <c r="DH58" s="15">
        <f t="shared" si="42"/>
        <v>10261007446.691927</v>
      </c>
      <c r="DI58" s="15">
        <f t="shared" ref="DI58:DI89" si="92">AJ58*(1*$CZ58)</f>
        <v>89119746.066266537</v>
      </c>
      <c r="DJ58" s="15">
        <f t="shared" ref="DJ58:DJ89" si="93">AK58*(1*$CZ58)</f>
        <v>192380902.6158461</v>
      </c>
      <c r="DK58" s="15">
        <f t="shared" ref="DK58:DK89" si="94">AL58*(1*$CZ58)</f>
        <v>17258292.793920785</v>
      </c>
      <c r="DL58" s="15">
        <f t="shared" ref="DL58:DL89" si="95">AM58*(1*$CZ58)</f>
        <v>231226491.41286513</v>
      </c>
      <c r="DM58" s="15">
        <f t="shared" ref="DM58:DM89" si="96">AN58*(1*$CZ58)</f>
        <v>3290042.4389748657</v>
      </c>
      <c r="DN58" s="15">
        <f t="shared" ref="DN58:DN89" si="97">AO58*(1*$CZ58)</f>
        <v>4963923.6798568144</v>
      </c>
      <c r="DO58" s="15">
        <f t="shared" ref="DO58:DO89" si="98">AP58*(1*$CZ58)</f>
        <v>217373681.14349726</v>
      </c>
      <c r="DP58" s="15">
        <f t="shared" si="43"/>
        <v>755613080.15122747</v>
      </c>
      <c r="DQ58" s="1" t="s">
        <v>394</v>
      </c>
    </row>
    <row r="59" spans="1:142" x14ac:dyDescent="0.3">
      <c r="A59" t="s">
        <v>60</v>
      </c>
      <c r="B59" t="s">
        <v>35</v>
      </c>
      <c r="C59" t="s">
        <v>224</v>
      </c>
      <c r="D59">
        <v>2019</v>
      </c>
      <c r="E59" t="s">
        <v>2536</v>
      </c>
      <c r="F59" s="47" t="s">
        <v>309</v>
      </c>
      <c r="G59" s="47" t="s">
        <v>712</v>
      </c>
      <c r="H59" s="47" t="s">
        <v>1049</v>
      </c>
      <c r="I59" s="47" t="s">
        <v>1373</v>
      </c>
      <c r="J59" s="47" t="s">
        <v>1695</v>
      </c>
      <c r="K59" s="47" t="s">
        <v>2018</v>
      </c>
      <c r="L59" s="47" t="s">
        <v>2341</v>
      </c>
      <c r="M59" s="47" t="s">
        <v>145</v>
      </c>
      <c r="N59" s="47" t="s">
        <v>549</v>
      </c>
      <c r="O59" s="47" t="s">
        <v>885</v>
      </c>
      <c r="P59" s="47" t="s">
        <v>1211</v>
      </c>
      <c r="Q59" s="47" t="s">
        <v>1533</v>
      </c>
      <c r="R59" s="47" t="s">
        <v>1857</v>
      </c>
      <c r="S59" s="47" t="s">
        <v>2179</v>
      </c>
      <c r="T59" s="46" t="s">
        <v>464</v>
      </c>
      <c r="U59" s="35">
        <f>U58+1</f>
        <v>2</v>
      </c>
      <c r="V59" s="6" t="s">
        <v>35</v>
      </c>
      <c r="W59" s="39">
        <f t="shared" ref="W59:W110" si="99">W4</f>
        <v>83059.273422562139</v>
      </c>
      <c r="X59" s="39">
        <f t="shared" ref="X59:X110" si="100">(AB59/AJ59)*100000</f>
        <v>40442.447286553754</v>
      </c>
      <c r="Y59" s="40">
        <f t="shared" si="80"/>
        <v>4599067761.6504316</v>
      </c>
      <c r="Z59" s="40">
        <f t="shared" si="81"/>
        <v>3396079522.9369969</v>
      </c>
      <c r="AA59" s="54">
        <f t="shared" si="51"/>
        <v>3033636331.9310694</v>
      </c>
      <c r="AB59" s="32">
        <f t="shared" si="78"/>
        <v>117</v>
      </c>
      <c r="AC59" s="7">
        <f t="shared" si="78"/>
        <v>254.2</v>
      </c>
      <c r="AD59" s="7">
        <f t="shared" si="78"/>
        <v>24.1</v>
      </c>
      <c r="AE59" s="7">
        <f t="shared" si="78"/>
        <v>118.6</v>
      </c>
      <c r="AF59" s="7">
        <f t="shared" si="78"/>
        <v>5.3</v>
      </c>
      <c r="AG59" s="7">
        <f t="shared" si="78"/>
        <v>2.8</v>
      </c>
      <c r="AH59" s="7">
        <f t="shared" si="78"/>
        <v>223.8</v>
      </c>
      <c r="AI59" s="32">
        <f t="shared" si="22"/>
        <v>745.8</v>
      </c>
      <c r="AJ59" s="7">
        <f t="shared" si="79"/>
        <v>289.3</v>
      </c>
      <c r="AK59" s="7">
        <f t="shared" si="79"/>
        <v>628.70000000000005</v>
      </c>
      <c r="AL59" s="7">
        <f t="shared" si="79"/>
        <v>59.5</v>
      </c>
      <c r="AM59" s="7">
        <f t="shared" si="79"/>
        <v>293.3</v>
      </c>
      <c r="AN59" s="7">
        <f t="shared" si="79"/>
        <v>13.2</v>
      </c>
      <c r="AO59" s="7">
        <f t="shared" si="79"/>
        <v>6.9</v>
      </c>
      <c r="AP59" s="7">
        <f t="shared" si="79"/>
        <v>553.6</v>
      </c>
      <c r="AQ59" s="49">
        <f t="shared" si="23"/>
        <v>1844.5</v>
      </c>
      <c r="AR59" s="4" t="s">
        <v>462</v>
      </c>
      <c r="AS59" s="8">
        <v>55370.9125079</v>
      </c>
      <c r="AT59" s="8">
        <f t="shared" si="24"/>
        <v>6478396.7634242997</v>
      </c>
      <c r="AU59" s="8">
        <f t="shared" si="45"/>
        <v>14075285.959508179</v>
      </c>
      <c r="AV59" s="8">
        <f t="shared" si="45"/>
        <v>1334438.99144039</v>
      </c>
      <c r="AW59" s="8">
        <f t="shared" si="45"/>
        <v>6566990.2234369395</v>
      </c>
      <c r="AX59" s="8">
        <f t="shared" si="45"/>
        <v>293465.83629186999</v>
      </c>
      <c r="AY59" s="8">
        <f t="shared" si="45"/>
        <v>155038.55502211998</v>
      </c>
      <c r="AZ59" s="8">
        <f t="shared" si="45"/>
        <v>12392010.21926802</v>
      </c>
      <c r="BA59" s="8">
        <f t="shared" si="25"/>
        <v>41295626.548391819</v>
      </c>
      <c r="BB59" s="8">
        <f t="shared" si="70"/>
        <v>16018804.988535471</v>
      </c>
      <c r="BC59" s="8">
        <f t="shared" si="70"/>
        <v>34811692.693716735</v>
      </c>
      <c r="BD59" s="8">
        <f t="shared" si="70"/>
        <v>3294569.2942200499</v>
      </c>
      <c r="BE59" s="8">
        <f t="shared" si="70"/>
        <v>16240288.638567071</v>
      </c>
      <c r="BF59" s="8">
        <f t="shared" si="70"/>
        <v>730896.04510428</v>
      </c>
      <c r="BG59" s="8">
        <f t="shared" si="70"/>
        <v>382059.29630451003</v>
      </c>
      <c r="BH59" s="8">
        <f t="shared" si="70"/>
        <v>30653337.164373443</v>
      </c>
      <c r="BI59" s="8">
        <f t="shared" si="26"/>
        <v>102131648.12082157</v>
      </c>
      <c r="BJ59" s="45" t="s">
        <v>794</v>
      </c>
      <c r="BK59" s="8">
        <v>40887.421512339999</v>
      </c>
      <c r="BL59" s="8">
        <f t="shared" si="27"/>
        <v>4783828.3169437796</v>
      </c>
      <c r="BM59" s="8">
        <f t="shared" si="47"/>
        <v>10393582.548436828</v>
      </c>
      <c r="BN59" s="8">
        <f t="shared" si="47"/>
        <v>985386.85844739398</v>
      </c>
      <c r="BO59" s="8">
        <f t="shared" si="47"/>
        <v>4849248.1913635237</v>
      </c>
      <c r="BP59" s="8">
        <f t="shared" si="47"/>
        <v>216703.33401540198</v>
      </c>
      <c r="BQ59" s="8">
        <f t="shared" si="47"/>
        <v>114484.78023455199</v>
      </c>
      <c r="BR59" s="8">
        <f t="shared" si="47"/>
        <v>9150604.9344616923</v>
      </c>
      <c r="BS59" s="8">
        <f t="shared" si="28"/>
        <v>30493838.963903174</v>
      </c>
      <c r="BT59" s="8">
        <f t="shared" si="82"/>
        <v>11828731.043519963</v>
      </c>
      <c r="BU59" s="8">
        <f t="shared" si="71"/>
        <v>25705921.90480816</v>
      </c>
      <c r="BV59" s="8">
        <f t="shared" si="71"/>
        <v>2432801.57998423</v>
      </c>
      <c r="BW59" s="8">
        <f t="shared" si="71"/>
        <v>11992280.729569321</v>
      </c>
      <c r="BX59" s="8">
        <f t="shared" si="71"/>
        <v>539713.963962888</v>
      </c>
      <c r="BY59" s="8">
        <f t="shared" si="71"/>
        <v>282123.20843514602</v>
      </c>
      <c r="BZ59" s="8">
        <f t="shared" si="71"/>
        <v>22635276.549231425</v>
      </c>
      <c r="CA59" s="8">
        <f t="shared" si="29"/>
        <v>75416848.979511142</v>
      </c>
      <c r="CB59" s="4" t="s">
        <v>795</v>
      </c>
      <c r="CC59" s="23">
        <v>0.89327599999999996</v>
      </c>
      <c r="CD59" s="24">
        <f t="shared" si="30"/>
        <v>36523.752338857026</v>
      </c>
      <c r="CE59" s="24">
        <f t="shared" si="31"/>
        <v>4273279.0236462718</v>
      </c>
      <c r="CF59" s="24">
        <f t="shared" si="49"/>
        <v>9284337.8445374556</v>
      </c>
      <c r="CG59" s="24">
        <f t="shared" si="49"/>
        <v>880222.43136645423</v>
      </c>
      <c r="CH59" s="24">
        <f t="shared" si="49"/>
        <v>4331717.0273884432</v>
      </c>
      <c r="CI59" s="24">
        <f t="shared" si="49"/>
        <v>193575.88739594221</v>
      </c>
      <c r="CJ59" s="24">
        <f t="shared" si="49"/>
        <v>102266.50654879966</v>
      </c>
      <c r="CK59" s="24">
        <f t="shared" si="49"/>
        <v>8174015.7734362027</v>
      </c>
      <c r="CL59" s="24">
        <f t="shared" si="32"/>
        <v>27239414.494319569</v>
      </c>
      <c r="CM59" s="24">
        <f t="shared" si="76"/>
        <v>10566321.551631337</v>
      </c>
      <c r="CN59" s="24">
        <f t="shared" si="76"/>
        <v>22962483.095439412</v>
      </c>
      <c r="CO59" s="24">
        <f t="shared" si="76"/>
        <v>2173163.2641619928</v>
      </c>
      <c r="CP59" s="24">
        <f t="shared" si="72"/>
        <v>10712416.560986765</v>
      </c>
      <c r="CQ59" s="24">
        <f t="shared" si="72"/>
        <v>482113.53087291273</v>
      </c>
      <c r="CR59" s="24">
        <f t="shared" si="72"/>
        <v>252013.89113811348</v>
      </c>
      <c r="CS59" s="24">
        <f t="shared" si="72"/>
        <v>20219549.294791248</v>
      </c>
      <c r="CT59" s="24">
        <f t="shared" si="33"/>
        <v>67368061.189021781</v>
      </c>
      <c r="CU59" s="4" t="s">
        <v>463</v>
      </c>
      <c r="CV59" s="16" t="s">
        <v>432</v>
      </c>
      <c r="CW59" s="16" t="s">
        <v>398</v>
      </c>
      <c r="CX59" s="29">
        <f t="shared" si="83"/>
        <v>0.65961983800873847</v>
      </c>
      <c r="CY59" s="29">
        <v>0.89327599999999996</v>
      </c>
      <c r="CZ59" s="15">
        <f t="shared" si="84"/>
        <v>36523.752338857026</v>
      </c>
      <c r="DA59" s="15">
        <f t="shared" si="85"/>
        <v>4273279.0236462718</v>
      </c>
      <c r="DB59" s="15">
        <f t="shared" si="86"/>
        <v>9284337.8445374556</v>
      </c>
      <c r="DC59" s="15">
        <f t="shared" si="87"/>
        <v>880222.43136645434</v>
      </c>
      <c r="DD59" s="15">
        <f t="shared" si="88"/>
        <v>4331717.0273884432</v>
      </c>
      <c r="DE59" s="15">
        <f t="shared" si="89"/>
        <v>193575.88739594223</v>
      </c>
      <c r="DF59" s="15">
        <f t="shared" si="90"/>
        <v>102266.50654879966</v>
      </c>
      <c r="DG59" s="15">
        <f t="shared" si="91"/>
        <v>8174015.7734362027</v>
      </c>
      <c r="DH59" s="15">
        <f t="shared" si="42"/>
        <v>27239414.494319569</v>
      </c>
      <c r="DI59" s="15">
        <f t="shared" si="92"/>
        <v>10566321.551631339</v>
      </c>
      <c r="DJ59" s="15">
        <f t="shared" si="93"/>
        <v>22962483.095439415</v>
      </c>
      <c r="DK59" s="15">
        <f t="shared" si="94"/>
        <v>2173163.2641619933</v>
      </c>
      <c r="DL59" s="15">
        <f t="shared" si="95"/>
        <v>10712416.560986767</v>
      </c>
      <c r="DM59" s="15">
        <f t="shared" si="96"/>
        <v>482113.53087291273</v>
      </c>
      <c r="DN59" s="15">
        <f t="shared" si="97"/>
        <v>252013.89113811348</v>
      </c>
      <c r="DO59" s="15">
        <f t="shared" si="98"/>
        <v>20219549.294791251</v>
      </c>
      <c r="DP59" s="15">
        <f t="shared" si="43"/>
        <v>67368061.189021796</v>
      </c>
    </row>
    <row r="60" spans="1:142" x14ac:dyDescent="0.3">
      <c r="A60" t="s">
        <v>60</v>
      </c>
      <c r="B60" t="s">
        <v>5</v>
      </c>
      <c r="C60" t="s">
        <v>224</v>
      </c>
      <c r="D60">
        <v>2019</v>
      </c>
      <c r="E60" t="s">
        <v>2537</v>
      </c>
      <c r="F60" s="47" t="s">
        <v>280</v>
      </c>
      <c r="G60" s="47" t="s">
        <v>683</v>
      </c>
      <c r="H60" s="47" t="s">
        <v>1019</v>
      </c>
      <c r="I60" s="47" t="s">
        <v>1344</v>
      </c>
      <c r="J60" s="47" t="s">
        <v>1666</v>
      </c>
      <c r="K60" s="47" t="s">
        <v>1989</v>
      </c>
      <c r="L60" s="47" t="s">
        <v>2312</v>
      </c>
      <c r="M60" s="47" t="s">
        <v>116</v>
      </c>
      <c r="N60" s="47" t="s">
        <v>520</v>
      </c>
      <c r="O60" s="47" t="s">
        <v>855</v>
      </c>
      <c r="P60" s="47" t="s">
        <v>1182</v>
      </c>
      <c r="Q60" s="47" t="s">
        <v>1508</v>
      </c>
      <c r="R60" s="47" t="s">
        <v>1828</v>
      </c>
      <c r="S60" s="47" t="s">
        <v>2150</v>
      </c>
      <c r="T60" s="46" t="s">
        <v>464</v>
      </c>
      <c r="U60" s="35">
        <f t="shared" ref="U60:U110" si="101">U59+1</f>
        <v>3</v>
      </c>
      <c r="V60" s="6" t="s">
        <v>5</v>
      </c>
      <c r="W60" s="39">
        <f t="shared" si="99"/>
        <v>3021064.0608034749</v>
      </c>
      <c r="X60" s="39">
        <f t="shared" si="100"/>
        <v>1561403.5087719299</v>
      </c>
      <c r="Y60" s="40">
        <f t="shared" si="80"/>
        <v>43074220014.236954</v>
      </c>
      <c r="Z60" s="40">
        <f t="shared" si="81"/>
        <v>13965574444.435478</v>
      </c>
      <c r="AA60" s="54">
        <f t="shared" si="51"/>
        <v>12475112477.427546</v>
      </c>
      <c r="AB60" s="32">
        <f t="shared" si="78"/>
        <v>1424</v>
      </c>
      <c r="AC60" s="7">
        <f t="shared" si="78"/>
        <v>9647.2999999999993</v>
      </c>
      <c r="AD60" s="7">
        <f t="shared" si="78"/>
        <v>880.1</v>
      </c>
      <c r="AE60" s="7">
        <f t="shared" si="78"/>
        <v>6812.1</v>
      </c>
      <c r="AF60" s="7">
        <f t="shared" si="78"/>
        <v>479.6</v>
      </c>
      <c r="AG60" s="7">
        <f t="shared" si="78"/>
        <v>550.79999999999995</v>
      </c>
      <c r="AH60" s="7">
        <f t="shared" si="78"/>
        <v>5540.5</v>
      </c>
      <c r="AI60" s="32">
        <f t="shared" si="22"/>
        <v>25334.399999999998</v>
      </c>
      <c r="AJ60" s="7">
        <f t="shared" si="79"/>
        <v>91.2</v>
      </c>
      <c r="AK60" s="7">
        <f t="shared" si="79"/>
        <v>617.6</v>
      </c>
      <c r="AL60" s="7">
        <f t="shared" si="79"/>
        <v>56.3</v>
      </c>
      <c r="AM60" s="7">
        <f t="shared" si="79"/>
        <v>436.1</v>
      </c>
      <c r="AN60" s="7">
        <f t="shared" si="79"/>
        <v>30.7</v>
      </c>
      <c r="AO60" s="7">
        <f t="shared" si="79"/>
        <v>35.299999999999997</v>
      </c>
      <c r="AP60" s="7">
        <f t="shared" si="79"/>
        <v>354.7</v>
      </c>
      <c r="AQ60" s="49">
        <f t="shared" si="23"/>
        <v>1621.9</v>
      </c>
      <c r="AR60" s="4" t="s">
        <v>462</v>
      </c>
      <c r="AS60" s="8">
        <v>14257.963137260002</v>
      </c>
      <c r="AT60" s="8">
        <f t="shared" si="24"/>
        <v>20303339.507458244</v>
      </c>
      <c r="AU60" s="8">
        <f t="shared" si="45"/>
        <v>137550847.77408841</v>
      </c>
      <c r="AV60" s="8">
        <f t="shared" si="45"/>
        <v>12548433.357102528</v>
      </c>
      <c r="AW60" s="8">
        <f t="shared" si="45"/>
        <v>97126670.68732886</v>
      </c>
      <c r="AX60" s="8">
        <f t="shared" si="45"/>
        <v>6838119.1206298973</v>
      </c>
      <c r="AY60" s="8">
        <f t="shared" si="45"/>
        <v>7853286.0960028078</v>
      </c>
      <c r="AZ60" s="8">
        <f t="shared" si="45"/>
        <v>78996244.761989042</v>
      </c>
      <c r="BA60" s="8">
        <f t="shared" si="25"/>
        <v>361216941.30459982</v>
      </c>
      <c r="BB60" s="8">
        <f t="shared" si="70"/>
        <v>1300326.2381181121</v>
      </c>
      <c r="BC60" s="8">
        <f t="shared" si="70"/>
        <v>8805718.0335717779</v>
      </c>
      <c r="BD60" s="8">
        <f t="shared" si="70"/>
        <v>802723.3246277381</v>
      </c>
      <c r="BE60" s="8">
        <f t="shared" si="70"/>
        <v>6217897.7241590871</v>
      </c>
      <c r="BF60" s="8">
        <f t="shared" si="70"/>
        <v>437719.46831388201</v>
      </c>
      <c r="BG60" s="8">
        <f t="shared" si="70"/>
        <v>503306.09874527802</v>
      </c>
      <c r="BH60" s="8">
        <f t="shared" si="70"/>
        <v>5057299.5247861221</v>
      </c>
      <c r="BI60" s="8">
        <f t="shared" si="26"/>
        <v>23124990.412321996</v>
      </c>
      <c r="BJ60" s="45" t="s">
        <v>794</v>
      </c>
      <c r="BK60" s="8">
        <v>4622.7336340300008</v>
      </c>
      <c r="BL60" s="8">
        <f t="shared" si="27"/>
        <v>6582772.6948587215</v>
      </c>
      <c r="BM60" s="8">
        <f t="shared" si="47"/>
        <v>44596898.18757762</v>
      </c>
      <c r="BN60" s="8">
        <f t="shared" si="47"/>
        <v>4068467.8713098038</v>
      </c>
      <c r="BO60" s="8">
        <f t="shared" si="47"/>
        <v>31490523.788375769</v>
      </c>
      <c r="BP60" s="8">
        <f t="shared" si="47"/>
        <v>2217063.0508807884</v>
      </c>
      <c r="BQ60" s="8">
        <f t="shared" si="47"/>
        <v>2546201.685623724</v>
      </c>
      <c r="BR60" s="8">
        <f t="shared" si="47"/>
        <v>25612255.699343219</v>
      </c>
      <c r="BS60" s="8">
        <f t="shared" si="28"/>
        <v>117114182.97796965</v>
      </c>
      <c r="BT60" s="8">
        <f t="shared" si="82"/>
        <v>421593.30742353608</v>
      </c>
      <c r="BU60" s="8">
        <f t="shared" si="71"/>
        <v>2855000.2923769285</v>
      </c>
      <c r="BV60" s="8">
        <f t="shared" si="71"/>
        <v>260259.90359588902</v>
      </c>
      <c r="BW60" s="8">
        <f t="shared" si="71"/>
        <v>2015974.1378004835</v>
      </c>
      <c r="BX60" s="8">
        <f t="shared" si="71"/>
        <v>141917.92256472103</v>
      </c>
      <c r="BY60" s="8">
        <f t="shared" si="71"/>
        <v>163182.49728125901</v>
      </c>
      <c r="BZ60" s="8">
        <f t="shared" si="71"/>
        <v>1639683.6199904412</v>
      </c>
      <c r="CA60" s="8">
        <f t="shared" si="29"/>
        <v>7497611.6810332583</v>
      </c>
      <c r="CB60" s="4" t="s">
        <v>795</v>
      </c>
      <c r="CC60" s="23">
        <v>0.89327599999999996</v>
      </c>
      <c r="CD60" s="24">
        <f t="shared" si="30"/>
        <v>4129.3770096717826</v>
      </c>
      <c r="CE60" s="24">
        <f t="shared" si="31"/>
        <v>5880232.8617726192</v>
      </c>
      <c r="CF60" s="24">
        <f t="shared" si="49"/>
        <v>39837338.825406581</v>
      </c>
      <c r="CG60" s="24">
        <f t="shared" si="49"/>
        <v>3634264.706212136</v>
      </c>
      <c r="CH60" s="24">
        <f t="shared" si="49"/>
        <v>28129729.12758515</v>
      </c>
      <c r="CI60" s="24">
        <f t="shared" si="49"/>
        <v>1980449.213838587</v>
      </c>
      <c r="CJ60" s="24">
        <f t="shared" si="49"/>
        <v>2274460.8569272174</v>
      </c>
      <c r="CK60" s="24">
        <f t="shared" si="49"/>
        <v>22878813.322086513</v>
      </c>
      <c r="CL60" s="24">
        <f t="shared" si="32"/>
        <v>104615288.91382881</v>
      </c>
      <c r="CM60" s="24">
        <f t="shared" si="76"/>
        <v>376599.1832820666</v>
      </c>
      <c r="CN60" s="24">
        <f t="shared" si="76"/>
        <v>2550303.241173293</v>
      </c>
      <c r="CO60" s="24">
        <f t="shared" si="76"/>
        <v>232483.92564452134</v>
      </c>
      <c r="CP60" s="24">
        <f t="shared" si="72"/>
        <v>1800821.3139178646</v>
      </c>
      <c r="CQ60" s="24">
        <f t="shared" si="72"/>
        <v>126771.87419692373</v>
      </c>
      <c r="CR60" s="24">
        <f t="shared" si="72"/>
        <v>145767.00844141393</v>
      </c>
      <c r="CS60" s="24">
        <f t="shared" si="72"/>
        <v>1464690.0253305812</v>
      </c>
      <c r="CT60" s="24">
        <f t="shared" si="33"/>
        <v>6697436.5719866641</v>
      </c>
      <c r="CU60" s="4" t="s">
        <v>463</v>
      </c>
      <c r="CV60" s="17" t="s">
        <v>403</v>
      </c>
      <c r="CW60" s="16" t="s">
        <v>404</v>
      </c>
      <c r="CX60" s="29">
        <f t="shared" si="83"/>
        <v>155.7704772900484</v>
      </c>
      <c r="CY60" s="29">
        <v>480.44509999999991</v>
      </c>
      <c r="CZ60" s="15">
        <f t="shared" si="84"/>
        <v>2220969.7230749065</v>
      </c>
      <c r="DA60" s="15">
        <f t="shared" si="85"/>
        <v>3162660885.6586671</v>
      </c>
      <c r="DB60" s="15">
        <f t="shared" si="86"/>
        <v>21426361209.420544</v>
      </c>
      <c r="DC60" s="15">
        <f t="shared" si="87"/>
        <v>1954675453.2782252</v>
      </c>
      <c r="DD60" s="15">
        <f t="shared" si="88"/>
        <v>15129467850.558571</v>
      </c>
      <c r="DE60" s="15">
        <f t="shared" si="89"/>
        <v>1065177079.1867253</v>
      </c>
      <c r="DF60" s="15">
        <f t="shared" si="90"/>
        <v>1223310123.4696584</v>
      </c>
      <c r="DG60" s="15">
        <f t="shared" si="91"/>
        <v>12305282750.69652</v>
      </c>
      <c r="DH60" s="15">
        <f t="shared" si="42"/>
        <v>56266935352.268906</v>
      </c>
      <c r="DI60" s="15">
        <f t="shared" si="92"/>
        <v>202552438.74443147</v>
      </c>
      <c r="DJ60" s="15">
        <f t="shared" si="93"/>
        <v>1371670900.9710624</v>
      </c>
      <c r="DK60" s="15">
        <f t="shared" si="94"/>
        <v>125040595.40911724</v>
      </c>
      <c r="DL60" s="15">
        <f t="shared" si="95"/>
        <v>968564896.23296678</v>
      </c>
      <c r="DM60" s="15">
        <f t="shared" si="96"/>
        <v>68183770.49839963</v>
      </c>
      <c r="DN60" s="15">
        <f t="shared" si="97"/>
        <v>78400231.224544197</v>
      </c>
      <c r="DO60" s="15">
        <f t="shared" si="98"/>
        <v>787777960.77466929</v>
      </c>
      <c r="DP60" s="15">
        <f t="shared" si="43"/>
        <v>3602190793.8551908</v>
      </c>
    </row>
    <row r="61" spans="1:142" x14ac:dyDescent="0.3">
      <c r="A61" t="s">
        <v>60</v>
      </c>
      <c r="B61" t="s">
        <v>36</v>
      </c>
      <c r="C61" t="s">
        <v>224</v>
      </c>
      <c r="D61">
        <v>2019</v>
      </c>
      <c r="E61" t="s">
        <v>2538</v>
      </c>
      <c r="F61" s="47" t="s">
        <v>310</v>
      </c>
      <c r="G61" s="47" t="s">
        <v>713</v>
      </c>
      <c r="H61" s="47" t="s">
        <v>1050</v>
      </c>
      <c r="I61" s="47" t="s">
        <v>1374</v>
      </c>
      <c r="J61" s="47" t="s">
        <v>1696</v>
      </c>
      <c r="K61" s="47" t="s">
        <v>2019</v>
      </c>
      <c r="L61" s="47" t="s">
        <v>2342</v>
      </c>
      <c r="M61" s="47" t="s">
        <v>146</v>
      </c>
      <c r="N61" s="47" t="s">
        <v>550</v>
      </c>
      <c r="O61" s="47" t="s">
        <v>886</v>
      </c>
      <c r="P61" s="47" t="s">
        <v>1212</v>
      </c>
      <c r="Q61" s="47" t="s">
        <v>1534</v>
      </c>
      <c r="R61" s="47" t="s">
        <v>1858</v>
      </c>
      <c r="S61" s="47" t="s">
        <v>2180</v>
      </c>
      <c r="T61" s="46" t="s">
        <v>464</v>
      </c>
      <c r="U61" s="35">
        <f t="shared" si="101"/>
        <v>4</v>
      </c>
      <c r="V61" s="6" t="s">
        <v>36</v>
      </c>
      <c r="W61" s="39">
        <f t="shared" si="99"/>
        <v>8917233.7604949176</v>
      </c>
      <c r="X61" s="39">
        <f t="shared" si="100"/>
        <v>4521373.1099305274</v>
      </c>
      <c r="Y61" s="40">
        <f t="shared" si="80"/>
        <v>524241133266.08844</v>
      </c>
      <c r="Z61" s="40">
        <f t="shared" si="81"/>
        <v>448012558269.34027</v>
      </c>
      <c r="AA61" s="54">
        <f t="shared" si="51"/>
        <v>400198866000.60321</v>
      </c>
      <c r="AB61" s="32">
        <f t="shared" si="78"/>
        <v>11063.8</v>
      </c>
      <c r="AC61" s="7">
        <f t="shared" si="78"/>
        <v>29996</v>
      </c>
      <c r="AD61" s="7">
        <f t="shared" si="78"/>
        <v>1538.2</v>
      </c>
      <c r="AE61" s="7">
        <f t="shared" si="78"/>
        <v>6813.8</v>
      </c>
      <c r="AF61" s="7">
        <f t="shared" si="78"/>
        <v>477.9</v>
      </c>
      <c r="AG61" s="7">
        <f t="shared" si="78"/>
        <v>409</v>
      </c>
      <c r="AH61" s="7">
        <f t="shared" si="78"/>
        <v>34172.1</v>
      </c>
      <c r="AI61" s="32">
        <f t="shared" si="22"/>
        <v>84470.8</v>
      </c>
      <c r="AJ61" s="7">
        <f t="shared" si="79"/>
        <v>244.7</v>
      </c>
      <c r="AK61" s="7">
        <f t="shared" si="79"/>
        <v>663.3</v>
      </c>
      <c r="AL61" s="7">
        <f t="shared" si="79"/>
        <v>34</v>
      </c>
      <c r="AM61" s="7">
        <f t="shared" si="79"/>
        <v>150.69999999999999</v>
      </c>
      <c r="AN61" s="7">
        <f t="shared" si="79"/>
        <v>10.6</v>
      </c>
      <c r="AO61" s="7">
        <f t="shared" si="79"/>
        <v>9</v>
      </c>
      <c r="AP61" s="7">
        <f t="shared" si="79"/>
        <v>755.6</v>
      </c>
      <c r="AQ61" s="49">
        <f t="shared" si="23"/>
        <v>1867.9</v>
      </c>
      <c r="AR61" s="4" t="s">
        <v>462</v>
      </c>
      <c r="AS61" s="8">
        <v>58789.659141670003</v>
      </c>
      <c r="AT61" s="8">
        <f t="shared" si="24"/>
        <v>650437030.81160855</v>
      </c>
      <c r="AU61" s="8">
        <f t="shared" si="45"/>
        <v>1763454615.6135335</v>
      </c>
      <c r="AV61" s="8">
        <f t="shared" si="45"/>
        <v>90430253.691716805</v>
      </c>
      <c r="AW61" s="8">
        <f t="shared" si="45"/>
        <v>400580979.4595111</v>
      </c>
      <c r="AX61" s="8">
        <f t="shared" ref="AX61:AZ124" si="102">AF61*(1*$AS61)</f>
        <v>28095578.103804093</v>
      </c>
      <c r="AY61" s="8">
        <f t="shared" si="102"/>
        <v>24044970.588943031</v>
      </c>
      <c r="AZ61" s="8">
        <f t="shared" si="102"/>
        <v>2008966111.1550615</v>
      </c>
      <c r="BA61" s="8">
        <f t="shared" si="25"/>
        <v>4966009539.4241791</v>
      </c>
      <c r="BB61" s="8">
        <f t="shared" si="70"/>
        <v>14385829.59196665</v>
      </c>
      <c r="BC61" s="8">
        <f t="shared" si="70"/>
        <v>38995180.90866971</v>
      </c>
      <c r="BD61" s="8">
        <f t="shared" si="70"/>
        <v>1998848.4108167801</v>
      </c>
      <c r="BE61" s="8">
        <f t="shared" si="70"/>
        <v>8859601.6326496694</v>
      </c>
      <c r="BF61" s="8">
        <f t="shared" si="70"/>
        <v>623170.38690170203</v>
      </c>
      <c r="BG61" s="8">
        <f t="shared" si="70"/>
        <v>529106.93227503006</v>
      </c>
      <c r="BH61" s="8">
        <f t="shared" si="70"/>
        <v>44421466.447445855</v>
      </c>
      <c r="BI61" s="8">
        <f t="shared" si="26"/>
        <v>109813204.31072539</v>
      </c>
      <c r="BJ61" s="45" t="s">
        <v>794</v>
      </c>
      <c r="BK61" s="8">
        <v>50241.203752460002</v>
      </c>
      <c r="BL61" s="8">
        <f t="shared" si="27"/>
        <v>555858630.07646692</v>
      </c>
      <c r="BM61" s="8">
        <f t="shared" si="47"/>
        <v>1507035147.7587903</v>
      </c>
      <c r="BN61" s="8">
        <f t="shared" si="47"/>
        <v>77281019.612033978</v>
      </c>
      <c r="BO61" s="8">
        <f t="shared" si="47"/>
        <v>342333514.12851197</v>
      </c>
      <c r="BP61" s="8">
        <f t="shared" ref="BP61:BR124" si="103">AF61*(1*$BK61)</f>
        <v>24010271.273300633</v>
      </c>
      <c r="BQ61" s="8">
        <f t="shared" si="103"/>
        <v>20548652.33475614</v>
      </c>
      <c r="BR61" s="8">
        <f t="shared" si="103"/>
        <v>1716847438.7494383</v>
      </c>
      <c r="BS61" s="8">
        <f t="shared" si="28"/>
        <v>4243914673.9332986</v>
      </c>
      <c r="BT61" s="8">
        <f t="shared" si="82"/>
        <v>12294022.558226962</v>
      </c>
      <c r="BU61" s="8">
        <f t="shared" si="71"/>
        <v>33324990.449006718</v>
      </c>
      <c r="BV61" s="8">
        <f t="shared" si="71"/>
        <v>1708200.92758364</v>
      </c>
      <c r="BW61" s="8">
        <f t="shared" si="71"/>
        <v>7571349.4054957218</v>
      </c>
      <c r="BX61" s="8">
        <f t="shared" si="71"/>
        <v>532556.75977607595</v>
      </c>
      <c r="BY61" s="8">
        <f t="shared" si="71"/>
        <v>452170.83377214003</v>
      </c>
      <c r="BZ61" s="8">
        <f t="shared" si="71"/>
        <v>37962253.555358775</v>
      </c>
      <c r="CA61" s="8">
        <f t="shared" si="29"/>
        <v>93845544.489220038</v>
      </c>
      <c r="CB61" s="4" t="s">
        <v>795</v>
      </c>
      <c r="CC61" s="23">
        <v>0.89327599999999996</v>
      </c>
      <c r="CD61" s="24">
        <f t="shared" si="30"/>
        <v>44879.26152318246</v>
      </c>
      <c r="CE61" s="24">
        <f t="shared" si="31"/>
        <v>496535173.64018601</v>
      </c>
      <c r="CF61" s="24">
        <f t="shared" si="49"/>
        <v>1346198328.6493812</v>
      </c>
      <c r="CG61" s="24">
        <f t="shared" si="49"/>
        <v>69033280.074959263</v>
      </c>
      <c r="CH61" s="24">
        <f t="shared" si="49"/>
        <v>305798312.16666067</v>
      </c>
      <c r="CI61" s="24">
        <f t="shared" ref="CI61:CK124" si="104">BP61*$CC61</f>
        <v>21447799.081928894</v>
      </c>
      <c r="CJ61" s="24">
        <f t="shared" si="104"/>
        <v>18355617.962981626</v>
      </c>
      <c r="CK61" s="24">
        <f t="shared" si="104"/>
        <v>1533618612.6963432</v>
      </c>
      <c r="CL61" s="24">
        <f t="shared" si="32"/>
        <v>3790987124.2724409</v>
      </c>
      <c r="CM61" s="24">
        <f t="shared" si="76"/>
        <v>10981955.294722747</v>
      </c>
      <c r="CN61" s="24">
        <f t="shared" si="76"/>
        <v>29768414.168326922</v>
      </c>
      <c r="CO61" s="24">
        <f t="shared" si="76"/>
        <v>1525894.8917882035</v>
      </c>
      <c r="CP61" s="24">
        <f t="shared" si="72"/>
        <v>6763304.7115435963</v>
      </c>
      <c r="CQ61" s="24">
        <f t="shared" si="72"/>
        <v>475720.17214573402</v>
      </c>
      <c r="CR61" s="24">
        <f t="shared" si="72"/>
        <v>403913.35370864213</v>
      </c>
      <c r="CS61" s="24">
        <f t="shared" si="72"/>
        <v>33910770.006916665</v>
      </c>
      <c r="CT61" s="24">
        <f t="shared" si="33"/>
        <v>83829972.599152505</v>
      </c>
      <c r="CU61" s="4" t="s">
        <v>463</v>
      </c>
      <c r="CV61" s="16" t="s">
        <v>432</v>
      </c>
      <c r="CW61" s="16" t="s">
        <v>398</v>
      </c>
      <c r="CX61" s="29">
        <f t="shared" si="83"/>
        <v>0.76338700000000714</v>
      </c>
      <c r="CY61" s="29">
        <v>0.89327599999999996</v>
      </c>
      <c r="CZ61" s="15">
        <f t="shared" si="84"/>
        <v>44879.26152318246</v>
      </c>
      <c r="DA61" s="15">
        <f t="shared" si="85"/>
        <v>496535173.64018607</v>
      </c>
      <c r="DB61" s="15">
        <f t="shared" si="86"/>
        <v>1346198328.6493812</v>
      </c>
      <c r="DC61" s="15">
        <f t="shared" si="87"/>
        <v>69033280.074959263</v>
      </c>
      <c r="DD61" s="15">
        <f t="shared" si="88"/>
        <v>305798312.16666067</v>
      </c>
      <c r="DE61" s="15">
        <f t="shared" si="89"/>
        <v>21447799.081928898</v>
      </c>
      <c r="DF61" s="15">
        <f t="shared" si="90"/>
        <v>18355617.962981626</v>
      </c>
      <c r="DG61" s="15">
        <f t="shared" si="91"/>
        <v>1533618612.6963432</v>
      </c>
      <c r="DH61" s="15">
        <f t="shared" si="42"/>
        <v>3790987124.2724409</v>
      </c>
      <c r="DI61" s="15">
        <f t="shared" si="92"/>
        <v>10981955.294722747</v>
      </c>
      <c r="DJ61" s="15">
        <f t="shared" si="93"/>
        <v>29768414.168326925</v>
      </c>
      <c r="DK61" s="15">
        <f t="shared" si="94"/>
        <v>1525894.8917882037</v>
      </c>
      <c r="DL61" s="15">
        <f t="shared" si="95"/>
        <v>6763304.7115435963</v>
      </c>
      <c r="DM61" s="15">
        <f t="shared" si="96"/>
        <v>475720.17214573408</v>
      </c>
      <c r="DN61" s="15">
        <f t="shared" si="97"/>
        <v>403913.35370864213</v>
      </c>
      <c r="DO61" s="15">
        <f t="shared" si="98"/>
        <v>33910770.006916665</v>
      </c>
      <c r="DP61" s="15">
        <f t="shared" si="43"/>
        <v>83829972.599152505</v>
      </c>
    </row>
    <row r="62" spans="1:142" x14ac:dyDescent="0.3">
      <c r="A62" t="s">
        <v>60</v>
      </c>
      <c r="B62" t="s">
        <v>7</v>
      </c>
      <c r="C62" t="s">
        <v>224</v>
      </c>
      <c r="D62">
        <v>2019</v>
      </c>
      <c r="E62" t="s">
        <v>2539</v>
      </c>
      <c r="F62" s="47" t="s">
        <v>281</v>
      </c>
      <c r="G62" s="47" t="s">
        <v>684</v>
      </c>
      <c r="H62" s="47" t="s">
        <v>1020</v>
      </c>
      <c r="I62" s="47" t="s">
        <v>1345</v>
      </c>
      <c r="J62" s="47" t="s">
        <v>1667</v>
      </c>
      <c r="K62" s="47" t="s">
        <v>1990</v>
      </c>
      <c r="L62" s="47" t="s">
        <v>2313</v>
      </c>
      <c r="M62" s="47" t="s">
        <v>117</v>
      </c>
      <c r="N62" s="47" t="s">
        <v>521</v>
      </c>
      <c r="O62" s="47" t="s">
        <v>856</v>
      </c>
      <c r="P62" s="47" t="s">
        <v>1183</v>
      </c>
      <c r="Q62" s="47" t="s">
        <v>1509</v>
      </c>
      <c r="R62" s="47" t="s">
        <v>1829</v>
      </c>
      <c r="S62" s="47" t="s">
        <v>2151</v>
      </c>
      <c r="T62" s="46" t="s">
        <v>464</v>
      </c>
      <c r="U62" s="35">
        <f t="shared" si="101"/>
        <v>5</v>
      </c>
      <c r="V62" s="6" t="s">
        <v>7</v>
      </c>
      <c r="W62" s="39">
        <f t="shared" si="99"/>
        <v>10276081.258191349</v>
      </c>
      <c r="X62" s="39">
        <f t="shared" si="100"/>
        <v>5138027.1622587563</v>
      </c>
      <c r="Y62" s="40">
        <f t="shared" si="80"/>
        <v>154189833872.86322</v>
      </c>
      <c r="Z62" s="40">
        <f t="shared" si="81"/>
        <v>49139666431.693153</v>
      </c>
      <c r="AA62" s="54">
        <f t="shared" si="51"/>
        <v>43895284671.437134</v>
      </c>
      <c r="AB62" s="32">
        <f t="shared" si="78"/>
        <v>7188.1</v>
      </c>
      <c r="AC62" s="7">
        <f t="shared" si="78"/>
        <v>18607.5</v>
      </c>
      <c r="AD62" s="7">
        <f t="shared" si="78"/>
        <v>1659.1</v>
      </c>
      <c r="AE62" s="7">
        <f t="shared" si="78"/>
        <v>72685.899999999994</v>
      </c>
      <c r="AF62" s="7">
        <f t="shared" si="78"/>
        <v>186.3</v>
      </c>
      <c r="AG62" s="7">
        <f t="shared" si="78"/>
        <v>6993.5</v>
      </c>
      <c r="AH62" s="7">
        <f t="shared" si="78"/>
        <v>12364.2</v>
      </c>
      <c r="AI62" s="32">
        <f t="shared" si="22"/>
        <v>119684.59999999999</v>
      </c>
      <c r="AJ62" s="7">
        <f t="shared" si="79"/>
        <v>139.9</v>
      </c>
      <c r="AK62" s="7">
        <f t="shared" si="79"/>
        <v>362.2</v>
      </c>
      <c r="AL62" s="7">
        <f t="shared" si="79"/>
        <v>32.299999999999997</v>
      </c>
      <c r="AM62" s="7">
        <f t="shared" si="79"/>
        <v>1415</v>
      </c>
      <c r="AN62" s="7">
        <f t="shared" si="79"/>
        <v>3.6</v>
      </c>
      <c r="AO62" s="7">
        <f t="shared" si="79"/>
        <v>136.1</v>
      </c>
      <c r="AP62" s="7">
        <f t="shared" si="79"/>
        <v>240.7</v>
      </c>
      <c r="AQ62" s="49">
        <f t="shared" si="23"/>
        <v>2329.7999999999997</v>
      </c>
      <c r="AR62" s="4" t="s">
        <v>462</v>
      </c>
      <c r="AS62" s="8">
        <v>15004.730889019998</v>
      </c>
      <c r="AT62" s="8">
        <f t="shared" si="24"/>
        <v>107855506.10336466</v>
      </c>
      <c r="AU62" s="8">
        <f t="shared" ref="AU62:AZ125" si="105">AC62*(1*$AS62)</f>
        <v>279200530.0174396</v>
      </c>
      <c r="AV62" s="8">
        <f t="shared" si="105"/>
        <v>24894349.017973077</v>
      </c>
      <c r="AW62" s="8">
        <f t="shared" si="105"/>
        <v>1090632368.9262185</v>
      </c>
      <c r="AX62" s="8">
        <f t="shared" si="102"/>
        <v>2795381.3646244258</v>
      </c>
      <c r="AY62" s="8">
        <f t="shared" si="102"/>
        <v>104935585.47236136</v>
      </c>
      <c r="AZ62" s="8">
        <f t="shared" si="102"/>
        <v>185521493.65802106</v>
      </c>
      <c r="BA62" s="8">
        <f t="shared" si="25"/>
        <v>1795835214.5600026</v>
      </c>
      <c r="BB62" s="8">
        <f t="shared" si="70"/>
        <v>2099161.8513738979</v>
      </c>
      <c r="BC62" s="8">
        <f t="shared" si="70"/>
        <v>5434713.5280030435</v>
      </c>
      <c r="BD62" s="8">
        <f t="shared" si="70"/>
        <v>484652.80771534593</v>
      </c>
      <c r="BE62" s="8">
        <f t="shared" si="70"/>
        <v>21231694.207963299</v>
      </c>
      <c r="BF62" s="8">
        <f t="shared" si="70"/>
        <v>54017.031200471996</v>
      </c>
      <c r="BG62" s="8">
        <f t="shared" si="70"/>
        <v>2042143.8739956217</v>
      </c>
      <c r="BH62" s="8">
        <f t="shared" si="70"/>
        <v>3611638.7249871134</v>
      </c>
      <c r="BI62" s="8">
        <f t="shared" si="26"/>
        <v>34958022.02523879</v>
      </c>
      <c r="BJ62" s="45" t="s">
        <v>794</v>
      </c>
      <c r="BK62" s="8">
        <v>4781.9460742899992</v>
      </c>
      <c r="BL62" s="8">
        <f t="shared" si="27"/>
        <v>34373106.576603942</v>
      </c>
      <c r="BM62" s="8">
        <f t="shared" ref="BM62:BR125" si="106">AC62*(1*$BK62)</f>
        <v>88980061.577351153</v>
      </c>
      <c r="BN62" s="8">
        <f t="shared" si="106"/>
        <v>7933726.7318545375</v>
      </c>
      <c r="BO62" s="8">
        <f t="shared" si="106"/>
        <v>347580054.16123545</v>
      </c>
      <c r="BP62" s="8">
        <f t="shared" si="103"/>
        <v>890876.55364022695</v>
      </c>
      <c r="BQ62" s="8">
        <f t="shared" si="103"/>
        <v>33442539.870547108</v>
      </c>
      <c r="BR62" s="8">
        <f t="shared" si="103"/>
        <v>59124937.651736408</v>
      </c>
      <c r="BS62" s="8">
        <f t="shared" si="28"/>
        <v>572325303.12296891</v>
      </c>
      <c r="BT62" s="8">
        <f t="shared" si="82"/>
        <v>668994.25579317089</v>
      </c>
      <c r="BU62" s="8">
        <f t="shared" si="71"/>
        <v>1732020.8681078376</v>
      </c>
      <c r="BV62" s="8">
        <f t="shared" si="71"/>
        <v>154456.85819956695</v>
      </c>
      <c r="BW62" s="8">
        <f t="shared" si="71"/>
        <v>6766453.6951203486</v>
      </c>
      <c r="BX62" s="8">
        <f t="shared" si="71"/>
        <v>17215.005867443997</v>
      </c>
      <c r="BY62" s="8">
        <f t="shared" si="71"/>
        <v>650822.86071086884</v>
      </c>
      <c r="BZ62" s="8">
        <f t="shared" si="71"/>
        <v>1151014.4200816026</v>
      </c>
      <c r="CA62" s="8">
        <f t="shared" si="29"/>
        <v>11140977.963880839</v>
      </c>
      <c r="CB62" s="4" t="s">
        <v>795</v>
      </c>
      <c r="CC62" s="23">
        <v>0.89327599999999996</v>
      </c>
      <c r="CD62" s="24">
        <f t="shared" si="30"/>
        <v>4271.5976614574729</v>
      </c>
      <c r="CE62" s="24">
        <f t="shared" si="31"/>
        <v>30704671.15032246</v>
      </c>
      <c r="CF62" s="24">
        <f t="shared" ref="CF62:CK125" si="107">BM62*$CC62</f>
        <v>79483753.485569924</v>
      </c>
      <c r="CG62" s="24">
        <f t="shared" si="107"/>
        <v>7087007.6801240938</v>
      </c>
      <c r="CH62" s="24">
        <f t="shared" si="107"/>
        <v>310484920.46093172</v>
      </c>
      <c r="CI62" s="24">
        <f t="shared" si="104"/>
        <v>795798.64432952728</v>
      </c>
      <c r="CJ62" s="24">
        <f t="shared" si="104"/>
        <v>29873418.245402839</v>
      </c>
      <c r="CK62" s="24">
        <f t="shared" si="104"/>
        <v>52814887.805792488</v>
      </c>
      <c r="CL62" s="24">
        <f t="shared" si="32"/>
        <v>511244457.47247308</v>
      </c>
      <c r="CM62" s="24">
        <f t="shared" si="76"/>
        <v>597596.51283790055</v>
      </c>
      <c r="CN62" s="24">
        <f t="shared" si="76"/>
        <v>1547172.6729798967</v>
      </c>
      <c r="CO62" s="24">
        <f t="shared" si="76"/>
        <v>137972.60446507635</v>
      </c>
      <c r="CP62" s="24">
        <f t="shared" si="72"/>
        <v>6044310.6909623239</v>
      </c>
      <c r="CQ62" s="24">
        <f t="shared" si="72"/>
        <v>15377.751581246903</v>
      </c>
      <c r="CR62" s="24">
        <f t="shared" si="72"/>
        <v>581364.44172436208</v>
      </c>
      <c r="CS62" s="24">
        <f t="shared" si="72"/>
        <v>1028173.5571128136</v>
      </c>
      <c r="CT62" s="24">
        <f t="shared" si="33"/>
        <v>9951968.2316636201</v>
      </c>
      <c r="CU62" s="4" t="s">
        <v>463</v>
      </c>
      <c r="CV62" s="17" t="s">
        <v>405</v>
      </c>
      <c r="CW62" s="16" t="s">
        <v>406</v>
      </c>
      <c r="CX62" s="29">
        <f t="shared" si="83"/>
        <v>0.54178303000016359</v>
      </c>
      <c r="CY62" s="29">
        <v>1.7000000500000003</v>
      </c>
      <c r="CZ62" s="15">
        <f t="shared" si="84"/>
        <v>8129.3085653903036</v>
      </c>
      <c r="DA62" s="15">
        <f t="shared" si="85"/>
        <v>58434282.898882046</v>
      </c>
      <c r="DB62" s="15">
        <f t="shared" si="86"/>
        <v>151266109.13050008</v>
      </c>
      <c r="DC62" s="15">
        <f t="shared" si="87"/>
        <v>13487335.840839053</v>
      </c>
      <c r="DD62" s="15">
        <f t="shared" si="88"/>
        <v>590886109.45310307</v>
      </c>
      <c r="DE62" s="15">
        <f t="shared" si="89"/>
        <v>1514490.1857322135</v>
      </c>
      <c r="DF62" s="15">
        <f t="shared" si="90"/>
        <v>56852319.452057086</v>
      </c>
      <c r="DG62" s="15">
        <f t="shared" si="91"/>
        <v>100512396.9641988</v>
      </c>
      <c r="DH62" s="15">
        <f t="shared" si="42"/>
        <v>972953043.9253124</v>
      </c>
      <c r="DI62" s="15">
        <f t="shared" si="92"/>
        <v>1137290.2682981035</v>
      </c>
      <c r="DJ62" s="15">
        <f t="shared" si="93"/>
        <v>2944435.5623843679</v>
      </c>
      <c r="DK62" s="15">
        <f t="shared" si="94"/>
        <v>262576.66666210676</v>
      </c>
      <c r="DL62" s="15">
        <f t="shared" si="95"/>
        <v>11502971.620027279</v>
      </c>
      <c r="DM62" s="15">
        <f t="shared" si="96"/>
        <v>29265.510835405094</v>
      </c>
      <c r="DN62" s="15">
        <f t="shared" si="97"/>
        <v>1106398.8957496202</v>
      </c>
      <c r="DO62" s="15">
        <f t="shared" si="98"/>
        <v>1956724.571689446</v>
      </c>
      <c r="DP62" s="15">
        <f t="shared" si="43"/>
        <v>18939663.095646329</v>
      </c>
    </row>
    <row r="63" spans="1:142" x14ac:dyDescent="0.3">
      <c r="A63" t="s">
        <v>60</v>
      </c>
      <c r="B63" t="s">
        <v>28</v>
      </c>
      <c r="C63" t="s">
        <v>224</v>
      </c>
      <c r="D63">
        <v>2019</v>
      </c>
      <c r="E63" t="s">
        <v>2540</v>
      </c>
      <c r="F63" s="47" t="s">
        <v>302</v>
      </c>
      <c r="G63" s="47" t="s">
        <v>705</v>
      </c>
      <c r="H63" s="47" t="s">
        <v>1042</v>
      </c>
      <c r="I63" s="47" t="s">
        <v>1366</v>
      </c>
      <c r="J63" s="47" t="s">
        <v>1688</v>
      </c>
      <c r="K63" s="47" t="s">
        <v>2011</v>
      </c>
      <c r="L63" s="47" t="s">
        <v>2334</v>
      </c>
      <c r="M63" s="47" t="s">
        <v>138</v>
      </c>
      <c r="N63" s="47" t="s">
        <v>542</v>
      </c>
      <c r="O63" s="47" t="s">
        <v>877</v>
      </c>
      <c r="P63" s="47" t="s">
        <v>1204</v>
      </c>
      <c r="Q63" s="47" t="s">
        <v>1526</v>
      </c>
      <c r="R63" s="47" t="s">
        <v>1850</v>
      </c>
      <c r="S63" s="47" t="s">
        <v>2172</v>
      </c>
      <c r="T63" s="46" t="s">
        <v>464</v>
      </c>
      <c r="U63" s="35">
        <f t="shared" si="101"/>
        <v>6</v>
      </c>
      <c r="V63" s="6" t="s">
        <v>28</v>
      </c>
      <c r="W63" s="39">
        <f t="shared" si="99"/>
        <v>9503215.8317872621</v>
      </c>
      <c r="X63" s="39">
        <f t="shared" si="100"/>
        <v>5073704.171934261</v>
      </c>
      <c r="Y63" s="40">
        <f t="shared" si="80"/>
        <v>194337061328.16357</v>
      </c>
      <c r="Z63" s="40">
        <f t="shared" si="81"/>
        <v>64755788192.44236</v>
      </c>
      <c r="AA63" s="54">
        <f t="shared" si="51"/>
        <v>57844791453.392143</v>
      </c>
      <c r="AB63" s="32">
        <f t="shared" si="78"/>
        <v>8026.6</v>
      </c>
      <c r="AC63" s="7">
        <f t="shared" si="78"/>
        <v>18236.2</v>
      </c>
      <c r="AD63" s="7">
        <f t="shared" si="78"/>
        <v>788.9</v>
      </c>
      <c r="AE63" s="7">
        <f t="shared" si="78"/>
        <v>7867.9</v>
      </c>
      <c r="AF63" s="7">
        <f t="shared" si="78"/>
        <v>1134.9000000000001</v>
      </c>
      <c r="AG63" s="7">
        <f t="shared" si="78"/>
        <v>2423.1</v>
      </c>
      <c r="AH63" s="7">
        <f t="shared" si="78"/>
        <v>11614.1</v>
      </c>
      <c r="AI63" s="32">
        <f t="shared" si="22"/>
        <v>50091.700000000004</v>
      </c>
      <c r="AJ63" s="7">
        <f t="shared" si="79"/>
        <v>158.19999999999999</v>
      </c>
      <c r="AK63" s="7">
        <f t="shared" si="79"/>
        <v>359.5</v>
      </c>
      <c r="AL63" s="7">
        <f t="shared" si="79"/>
        <v>15.6</v>
      </c>
      <c r="AM63" s="7">
        <f t="shared" si="79"/>
        <v>155.1</v>
      </c>
      <c r="AN63" s="7">
        <f t="shared" si="79"/>
        <v>22.4</v>
      </c>
      <c r="AO63" s="7">
        <f t="shared" si="79"/>
        <v>47.8</v>
      </c>
      <c r="AP63" s="7">
        <f t="shared" si="79"/>
        <v>229</v>
      </c>
      <c r="AQ63" s="49">
        <f t="shared" si="23"/>
        <v>987.6</v>
      </c>
      <c r="AR63" s="4" t="s">
        <v>462</v>
      </c>
      <c r="AS63" s="8">
        <v>20449.610402210001</v>
      </c>
      <c r="AT63" s="8">
        <f t="shared" si="24"/>
        <v>164140842.85437879</v>
      </c>
      <c r="AU63" s="8">
        <f t="shared" si="105"/>
        <v>372923185.21678203</v>
      </c>
      <c r="AV63" s="8">
        <f t="shared" si="105"/>
        <v>16132697.646303469</v>
      </c>
      <c r="AW63" s="8">
        <f t="shared" si="105"/>
        <v>160895489.68354806</v>
      </c>
      <c r="AX63" s="8">
        <f t="shared" si="102"/>
        <v>23208262.84546813</v>
      </c>
      <c r="AY63" s="8">
        <f t="shared" si="102"/>
        <v>49551450.965595052</v>
      </c>
      <c r="AZ63" s="8">
        <f t="shared" si="102"/>
        <v>237503820.17230716</v>
      </c>
      <c r="BA63" s="8">
        <f t="shared" si="25"/>
        <v>1024355749.3843826</v>
      </c>
      <c r="BB63" s="8">
        <f t="shared" si="70"/>
        <v>3235128.3656296218</v>
      </c>
      <c r="BC63" s="8">
        <f t="shared" si="70"/>
        <v>7351634.9395944951</v>
      </c>
      <c r="BD63" s="8">
        <f t="shared" si="70"/>
        <v>319013.92227447603</v>
      </c>
      <c r="BE63" s="8">
        <f t="shared" si="70"/>
        <v>3171734.5733827711</v>
      </c>
      <c r="BF63" s="8">
        <f t="shared" si="70"/>
        <v>458071.27300950402</v>
      </c>
      <c r="BG63" s="8">
        <f t="shared" si="70"/>
        <v>977491.37722563802</v>
      </c>
      <c r="BH63" s="8">
        <f t="shared" si="70"/>
        <v>4682960.7821060903</v>
      </c>
      <c r="BI63" s="8">
        <f t="shared" si="26"/>
        <v>20196035.233222596</v>
      </c>
      <c r="BJ63" s="45" t="s">
        <v>794</v>
      </c>
      <c r="BK63" s="8">
        <v>6814.0921282500003</v>
      </c>
      <c r="BL63" s="8">
        <f t="shared" si="27"/>
        <v>54693991.876611456</v>
      </c>
      <c r="BM63" s="8">
        <f t="shared" si="106"/>
        <v>124263146.86919266</v>
      </c>
      <c r="BN63" s="8">
        <f t="shared" si="106"/>
        <v>5375637.2799764248</v>
      </c>
      <c r="BO63" s="8">
        <f t="shared" si="106"/>
        <v>53612595.455858178</v>
      </c>
      <c r="BP63" s="8">
        <f t="shared" si="103"/>
        <v>7733313.1563509256</v>
      </c>
      <c r="BQ63" s="8">
        <f t="shared" si="103"/>
        <v>16511226.635962576</v>
      </c>
      <c r="BR63" s="8">
        <f t="shared" si="103"/>
        <v>79139547.386708334</v>
      </c>
      <c r="BS63" s="8">
        <f t="shared" si="28"/>
        <v>341329458.66066056</v>
      </c>
      <c r="BT63" s="8">
        <f t="shared" si="82"/>
        <v>1077989.3746891499</v>
      </c>
      <c r="BU63" s="8">
        <f t="shared" si="71"/>
        <v>2449666.1201058752</v>
      </c>
      <c r="BV63" s="8">
        <f t="shared" si="71"/>
        <v>106299.8372007</v>
      </c>
      <c r="BW63" s="8">
        <f t="shared" si="71"/>
        <v>1056865.6890915751</v>
      </c>
      <c r="BX63" s="8">
        <f t="shared" si="71"/>
        <v>152635.6636728</v>
      </c>
      <c r="BY63" s="8">
        <f t="shared" si="71"/>
        <v>325713.60373034998</v>
      </c>
      <c r="BZ63" s="8">
        <f t="shared" si="71"/>
        <v>1560427.0973692501</v>
      </c>
      <c r="CA63" s="8">
        <f t="shared" si="29"/>
        <v>6729597.3858596999</v>
      </c>
      <c r="CB63" s="4" t="s">
        <v>795</v>
      </c>
      <c r="CC63" s="23">
        <v>0.89327599999999996</v>
      </c>
      <c r="CD63" s="24">
        <f t="shared" si="30"/>
        <v>6086.864959954647</v>
      </c>
      <c r="CE63" s="24">
        <f t="shared" si="31"/>
        <v>48856830.287571974</v>
      </c>
      <c r="CF63" s="24">
        <f t="shared" si="107"/>
        <v>111001286.78272493</v>
      </c>
      <c r="CG63" s="24">
        <f t="shared" si="107"/>
        <v>4801927.7669082209</v>
      </c>
      <c r="CH63" s="24">
        <f t="shared" si="107"/>
        <v>47890844.818427168</v>
      </c>
      <c r="CI63" s="24">
        <f t="shared" si="104"/>
        <v>6907983.043052529</v>
      </c>
      <c r="CJ63" s="24">
        <f t="shared" si="104"/>
        <v>14749082.484466106</v>
      </c>
      <c r="CK63" s="24">
        <f t="shared" si="104"/>
        <v>70693458.331409276</v>
      </c>
      <c r="CL63" s="24">
        <f t="shared" si="32"/>
        <v>304901413.51456022</v>
      </c>
      <c r="CM63" s="24">
        <f t="shared" si="76"/>
        <v>962942.03666482505</v>
      </c>
      <c r="CN63" s="24">
        <f t="shared" si="76"/>
        <v>2188227.9531036955</v>
      </c>
      <c r="CO63" s="24">
        <f t="shared" si="76"/>
        <v>94955.09337529249</v>
      </c>
      <c r="CP63" s="24">
        <f t="shared" si="72"/>
        <v>944072.75528896577</v>
      </c>
      <c r="CQ63" s="24">
        <f t="shared" si="72"/>
        <v>136345.7751029841</v>
      </c>
      <c r="CR63" s="24">
        <f t="shared" si="72"/>
        <v>290952.1450858321</v>
      </c>
      <c r="CS63" s="24">
        <f t="shared" si="72"/>
        <v>1393892.0758296142</v>
      </c>
      <c r="CT63" s="24">
        <f t="shared" si="33"/>
        <v>6011387.8344512088</v>
      </c>
      <c r="CU63" s="4" t="s">
        <v>463</v>
      </c>
      <c r="CV63" s="16" t="s">
        <v>438</v>
      </c>
      <c r="CW63" s="16" t="s">
        <v>439</v>
      </c>
      <c r="CX63" s="29">
        <f t="shared" si="83"/>
        <v>0.69701660000001486</v>
      </c>
      <c r="CY63" s="29">
        <v>2.0918000000000001</v>
      </c>
      <c r="CZ63" s="15">
        <f t="shared" si="84"/>
        <v>14253.717913873352</v>
      </c>
      <c r="DA63" s="15">
        <f t="shared" si="85"/>
        <v>114408892.20749585</v>
      </c>
      <c r="DB63" s="15">
        <f t="shared" si="86"/>
        <v>259933650.62097722</v>
      </c>
      <c r="DC63" s="15">
        <f t="shared" si="87"/>
        <v>11244758.062254688</v>
      </c>
      <c r="DD63" s="15">
        <f t="shared" si="88"/>
        <v>112146827.17456414</v>
      </c>
      <c r="DE63" s="15">
        <f t="shared" si="89"/>
        <v>16176544.460454868</v>
      </c>
      <c r="DF63" s="15">
        <f t="shared" si="90"/>
        <v>34538183.877106518</v>
      </c>
      <c r="DG63" s="15">
        <f t="shared" si="91"/>
        <v>165544105.22351649</v>
      </c>
      <c r="DH63" s="15">
        <f t="shared" si="42"/>
        <v>713992961.62636971</v>
      </c>
      <c r="DI63" s="15">
        <f t="shared" si="92"/>
        <v>2254938.1739747641</v>
      </c>
      <c r="DJ63" s="15">
        <f t="shared" si="93"/>
        <v>5124211.5900374698</v>
      </c>
      <c r="DK63" s="15">
        <f t="shared" si="94"/>
        <v>222357.9994564243</v>
      </c>
      <c r="DL63" s="15">
        <f t="shared" si="95"/>
        <v>2210751.6484417566</v>
      </c>
      <c r="DM63" s="15">
        <f t="shared" si="96"/>
        <v>319283.28127076308</v>
      </c>
      <c r="DN63" s="15">
        <f t="shared" si="97"/>
        <v>681327.71628314618</v>
      </c>
      <c r="DO63" s="15">
        <f t="shared" si="98"/>
        <v>3264101.4022769975</v>
      </c>
      <c r="DP63" s="15">
        <f t="shared" si="43"/>
        <v>14076971.811741322</v>
      </c>
    </row>
    <row r="64" spans="1:142" x14ac:dyDescent="0.3">
      <c r="A64" t="s">
        <v>60</v>
      </c>
      <c r="B64" t="s">
        <v>37</v>
      </c>
      <c r="C64" t="s">
        <v>224</v>
      </c>
      <c r="D64">
        <v>2019</v>
      </c>
      <c r="E64" t="s">
        <v>2541</v>
      </c>
      <c r="F64" s="47" t="s">
        <v>311</v>
      </c>
      <c r="G64" s="47" t="s">
        <v>714</v>
      </c>
      <c r="H64" s="47" t="s">
        <v>1051</v>
      </c>
      <c r="I64" s="47" t="s">
        <v>1375</v>
      </c>
      <c r="J64" s="47" t="s">
        <v>1697</v>
      </c>
      <c r="K64" s="47" t="s">
        <v>2020</v>
      </c>
      <c r="L64" s="47" t="s">
        <v>2343</v>
      </c>
      <c r="M64" s="47" t="s">
        <v>147</v>
      </c>
      <c r="N64" s="47" t="s">
        <v>551</v>
      </c>
      <c r="O64" s="47" t="s">
        <v>887</v>
      </c>
      <c r="P64" s="47" t="s">
        <v>1213</v>
      </c>
      <c r="Q64" s="47" t="s">
        <v>1535</v>
      </c>
      <c r="R64" s="47" t="s">
        <v>1859</v>
      </c>
      <c r="S64" s="47" t="s">
        <v>2181</v>
      </c>
      <c r="T64" s="46" t="s">
        <v>464</v>
      </c>
      <c r="U64" s="35">
        <f t="shared" si="101"/>
        <v>7</v>
      </c>
      <c r="V64" s="6" t="s">
        <v>37</v>
      </c>
      <c r="W64" s="39">
        <f t="shared" si="99"/>
        <v>11417196.531791907</v>
      </c>
      <c r="X64" s="39">
        <f t="shared" si="100"/>
        <v>5799788.7621461768</v>
      </c>
      <c r="Y64" s="40">
        <f t="shared" si="80"/>
        <v>626453245189.64661</v>
      </c>
      <c r="Z64" s="40">
        <f t="shared" si="81"/>
        <v>531470759796.46802</v>
      </c>
      <c r="AA64" s="54">
        <f t="shared" si="51"/>
        <v>474750074427.94971</v>
      </c>
      <c r="AB64" s="32">
        <f t="shared" si="78"/>
        <v>13728.1</v>
      </c>
      <c r="AC64" s="7">
        <f t="shared" si="78"/>
        <v>61778.9</v>
      </c>
      <c r="AD64" s="7">
        <f t="shared" si="78"/>
        <v>2922.9</v>
      </c>
      <c r="AE64" s="7">
        <f t="shared" si="78"/>
        <v>34051.300000000003</v>
      </c>
      <c r="AF64" s="7">
        <f t="shared" si="78"/>
        <v>900.8</v>
      </c>
      <c r="AG64" s="7">
        <f t="shared" si="78"/>
        <v>650</v>
      </c>
      <c r="AH64" s="7">
        <f t="shared" si="78"/>
        <v>48928.2</v>
      </c>
      <c r="AI64" s="32">
        <f t="shared" si="22"/>
        <v>162960.20000000001</v>
      </c>
      <c r="AJ64" s="7">
        <f t="shared" si="79"/>
        <v>236.7</v>
      </c>
      <c r="AK64" s="7">
        <f t="shared" si="79"/>
        <v>1065.0999999999999</v>
      </c>
      <c r="AL64" s="7">
        <f t="shared" si="79"/>
        <v>50.4</v>
      </c>
      <c r="AM64" s="7">
        <f t="shared" si="79"/>
        <v>587.1</v>
      </c>
      <c r="AN64" s="7">
        <f t="shared" si="79"/>
        <v>15.5</v>
      </c>
      <c r="AO64" s="7">
        <f t="shared" si="79"/>
        <v>11.2</v>
      </c>
      <c r="AP64" s="7">
        <f t="shared" si="79"/>
        <v>843.6</v>
      </c>
      <c r="AQ64" s="49">
        <f t="shared" si="23"/>
        <v>2809.6000000000004</v>
      </c>
      <c r="AR64" s="4" t="s">
        <v>462</v>
      </c>
      <c r="AS64" s="8">
        <v>54869.270529349997</v>
      </c>
      <c r="AT64" s="8">
        <f t="shared" si="24"/>
        <v>753250832.75396967</v>
      </c>
      <c r="AU64" s="8">
        <f t="shared" si="105"/>
        <v>3389763177.1056604</v>
      </c>
      <c r="AV64" s="8">
        <f t="shared" si="105"/>
        <v>160377390.83023712</v>
      </c>
      <c r="AW64" s="8">
        <f t="shared" si="105"/>
        <v>1868369991.5760558</v>
      </c>
      <c r="AX64" s="8">
        <f t="shared" si="102"/>
        <v>49426238.892838478</v>
      </c>
      <c r="AY64" s="8">
        <f t="shared" si="102"/>
        <v>35665025.844077498</v>
      </c>
      <c r="AZ64" s="8">
        <f t="shared" si="102"/>
        <v>2684654642.3141422</v>
      </c>
      <c r="BA64" s="8">
        <f t="shared" si="25"/>
        <v>8941507299.3169804</v>
      </c>
      <c r="BB64" s="8">
        <f t="shared" si="70"/>
        <v>12987556.334297143</v>
      </c>
      <c r="BC64" s="8">
        <f t="shared" si="70"/>
        <v>58441260.040810674</v>
      </c>
      <c r="BD64" s="8">
        <f t="shared" si="70"/>
        <v>2765411.2346792398</v>
      </c>
      <c r="BE64" s="8">
        <f t="shared" si="70"/>
        <v>32213748.727781385</v>
      </c>
      <c r="BF64" s="8">
        <f t="shared" si="70"/>
        <v>850473.69320492493</v>
      </c>
      <c r="BG64" s="8">
        <f t="shared" si="70"/>
        <v>614535.8299287199</v>
      </c>
      <c r="BH64" s="8">
        <f t="shared" si="70"/>
        <v>46287716.618559659</v>
      </c>
      <c r="BI64" s="8">
        <f t="shared" si="26"/>
        <v>154160702.47926176</v>
      </c>
      <c r="BJ64" s="45" t="s">
        <v>794</v>
      </c>
      <c r="BK64" s="8">
        <v>46550.02288140999</v>
      </c>
      <c r="BL64" s="8">
        <f t="shared" si="27"/>
        <v>639043369.11828446</v>
      </c>
      <c r="BM64" s="8">
        <f t="shared" si="106"/>
        <v>2875809208.5883398</v>
      </c>
      <c r="BN64" s="8">
        <f t="shared" si="106"/>
        <v>136061061.88007325</v>
      </c>
      <c r="BO64" s="8">
        <f t="shared" si="106"/>
        <v>1585088794.1417561</v>
      </c>
      <c r="BP64" s="8">
        <f t="shared" si="103"/>
        <v>41932260.611574113</v>
      </c>
      <c r="BQ64" s="8">
        <f t="shared" si="103"/>
        <v>30257514.872916494</v>
      </c>
      <c r="BR64" s="8">
        <f t="shared" si="103"/>
        <v>2277608829.5462041</v>
      </c>
      <c r="BS64" s="8">
        <f t="shared" si="28"/>
        <v>7585801038.7591476</v>
      </c>
      <c r="BT64" s="8">
        <f t="shared" si="82"/>
        <v>11018390.416029744</v>
      </c>
      <c r="BU64" s="8">
        <f t="shared" si="71"/>
        <v>49580429.370989777</v>
      </c>
      <c r="BV64" s="8">
        <f t="shared" si="71"/>
        <v>2346121.1532230633</v>
      </c>
      <c r="BW64" s="8">
        <f t="shared" si="71"/>
        <v>27329518.433675807</v>
      </c>
      <c r="BX64" s="8">
        <f t="shared" si="71"/>
        <v>721525.3546618548</v>
      </c>
      <c r="BY64" s="8">
        <f t="shared" si="71"/>
        <v>521360.25627179188</v>
      </c>
      <c r="BZ64" s="8">
        <f t="shared" si="71"/>
        <v>39269599.302757472</v>
      </c>
      <c r="CA64" s="8">
        <f t="shared" si="29"/>
        <v>130786944.2876095</v>
      </c>
      <c r="CB64" s="4" t="s">
        <v>795</v>
      </c>
      <c r="CC64" s="23">
        <v>0.89327599999999996</v>
      </c>
      <c r="CD64" s="24">
        <f t="shared" si="30"/>
        <v>41582.018239414385</v>
      </c>
      <c r="CE64" s="24">
        <f t="shared" si="31"/>
        <v>570842104.59250462</v>
      </c>
      <c r="CF64" s="24">
        <f t="shared" si="107"/>
        <v>2568891346.6109576</v>
      </c>
      <c r="CG64" s="24">
        <f t="shared" si="107"/>
        <v>121540081.11198431</v>
      </c>
      <c r="CH64" s="24">
        <f t="shared" si="107"/>
        <v>1415921777.6757712</v>
      </c>
      <c r="CI64" s="24">
        <f t="shared" si="104"/>
        <v>37457082.030064479</v>
      </c>
      <c r="CJ64" s="24">
        <f t="shared" si="104"/>
        <v>27028311.855619352</v>
      </c>
      <c r="CK64" s="24">
        <f t="shared" si="104"/>
        <v>2034533304.8217149</v>
      </c>
      <c r="CL64" s="24">
        <f t="shared" si="32"/>
        <v>6776214008.698616</v>
      </c>
      <c r="CM64" s="24">
        <f t="shared" si="76"/>
        <v>9842463.7172693852</v>
      </c>
      <c r="CN64" s="24">
        <f t="shared" si="76"/>
        <v>44289007.626800261</v>
      </c>
      <c r="CO64" s="24">
        <f t="shared" si="76"/>
        <v>2095733.719266485</v>
      </c>
      <c r="CP64" s="24">
        <f t="shared" si="72"/>
        <v>24412802.908360191</v>
      </c>
      <c r="CQ64" s="24">
        <f t="shared" si="72"/>
        <v>644521.282710923</v>
      </c>
      <c r="CR64" s="24">
        <f t="shared" si="72"/>
        <v>465718.60428144113</v>
      </c>
      <c r="CS64" s="24">
        <f t="shared" si="72"/>
        <v>35078590.586769983</v>
      </c>
      <c r="CT64" s="24">
        <f t="shared" si="33"/>
        <v>116828838.44545867</v>
      </c>
      <c r="CU64" s="4" t="s">
        <v>463</v>
      </c>
      <c r="CV64" s="16" t="s">
        <v>432</v>
      </c>
      <c r="CW64" s="16" t="s">
        <v>398</v>
      </c>
      <c r="CX64" s="29">
        <f t="shared" si="83"/>
        <v>0.75783799999986956</v>
      </c>
      <c r="CY64" s="29">
        <v>0.89327599999999996</v>
      </c>
      <c r="CZ64" s="15">
        <f t="shared" si="84"/>
        <v>41582.018239414385</v>
      </c>
      <c r="DA64" s="15">
        <f t="shared" si="85"/>
        <v>570842104.59250462</v>
      </c>
      <c r="DB64" s="15">
        <f t="shared" si="86"/>
        <v>2568891346.6109576</v>
      </c>
      <c r="DC64" s="15">
        <f t="shared" si="87"/>
        <v>121540081.11198431</v>
      </c>
      <c r="DD64" s="15">
        <f t="shared" si="88"/>
        <v>1415921777.6757712</v>
      </c>
      <c r="DE64" s="15">
        <f t="shared" si="89"/>
        <v>37457082.030064479</v>
      </c>
      <c r="DF64" s="15">
        <f t="shared" si="90"/>
        <v>27028311.855619349</v>
      </c>
      <c r="DG64" s="15">
        <f t="shared" si="91"/>
        <v>2034533304.8217149</v>
      </c>
      <c r="DH64" s="15">
        <f t="shared" si="42"/>
        <v>6776214008.698616</v>
      </c>
      <c r="DI64" s="15">
        <f t="shared" si="92"/>
        <v>9842463.7172693852</v>
      </c>
      <c r="DJ64" s="15">
        <f t="shared" si="93"/>
        <v>44289007.626800254</v>
      </c>
      <c r="DK64" s="15">
        <f t="shared" si="94"/>
        <v>2095733.719266485</v>
      </c>
      <c r="DL64" s="15">
        <f t="shared" si="95"/>
        <v>24412802.908360187</v>
      </c>
      <c r="DM64" s="15">
        <f t="shared" si="96"/>
        <v>644521.282710923</v>
      </c>
      <c r="DN64" s="15">
        <f t="shared" si="97"/>
        <v>465718.60428144108</v>
      </c>
      <c r="DO64" s="15">
        <f t="shared" si="98"/>
        <v>35078590.586769976</v>
      </c>
      <c r="DP64" s="15">
        <f t="shared" si="43"/>
        <v>116828838.44545865</v>
      </c>
    </row>
    <row r="65" spans="1:120" x14ac:dyDescent="0.3">
      <c r="A65" t="s">
        <v>60</v>
      </c>
      <c r="B65" t="s">
        <v>16</v>
      </c>
      <c r="C65" t="s">
        <v>224</v>
      </c>
      <c r="D65">
        <v>2019</v>
      </c>
      <c r="E65" t="s">
        <v>2542</v>
      </c>
      <c r="F65" s="47" t="s">
        <v>290</v>
      </c>
      <c r="G65" s="47" t="s">
        <v>693</v>
      </c>
      <c r="H65" s="47" t="s">
        <v>1029</v>
      </c>
      <c r="I65" s="47" t="s">
        <v>1354</v>
      </c>
      <c r="J65" s="47" t="s">
        <v>1676</v>
      </c>
      <c r="K65" s="47" t="s">
        <v>1999</v>
      </c>
      <c r="L65" s="47" t="s">
        <v>2322</v>
      </c>
      <c r="M65" s="47" t="s">
        <v>126</v>
      </c>
      <c r="N65" s="47" t="s">
        <v>530</v>
      </c>
      <c r="O65" s="47" t="s">
        <v>865</v>
      </c>
      <c r="P65" s="47" t="s">
        <v>1192</v>
      </c>
      <c r="Q65" s="47" t="s">
        <v>883</v>
      </c>
      <c r="R65" s="47" t="s">
        <v>1838</v>
      </c>
      <c r="S65" s="47" t="s">
        <v>2160</v>
      </c>
      <c r="T65" s="46" t="s">
        <v>464</v>
      </c>
      <c r="U65" s="35">
        <f t="shared" si="101"/>
        <v>8</v>
      </c>
      <c r="V65" s="6" t="s">
        <v>16</v>
      </c>
      <c r="W65" s="39">
        <f t="shared" si="99"/>
        <v>3299580.2238805974</v>
      </c>
      <c r="X65" s="39">
        <f t="shared" si="100"/>
        <v>1690236.537493709</v>
      </c>
      <c r="Y65" s="40">
        <f t="shared" si="80"/>
        <v>53848726259.326164</v>
      </c>
      <c r="Z65" s="40">
        <f t="shared" si="81"/>
        <v>20194088745.393387</v>
      </c>
      <c r="AA65" s="54">
        <f t="shared" si="51"/>
        <v>18038894818.130024</v>
      </c>
      <c r="AB65" s="32">
        <f t="shared" si="78"/>
        <v>3358.5</v>
      </c>
      <c r="AC65" s="7">
        <f t="shared" si="78"/>
        <v>9621.2999999999993</v>
      </c>
      <c r="AD65" s="7">
        <f t="shared" si="78"/>
        <v>427.8</v>
      </c>
      <c r="AE65" s="7">
        <f t="shared" si="78"/>
        <v>3168.3</v>
      </c>
      <c r="AF65" s="7">
        <f t="shared" si="78"/>
        <v>34.5</v>
      </c>
      <c r="AG65" s="7">
        <f t="shared" si="78"/>
        <v>794.8</v>
      </c>
      <c r="AH65" s="7">
        <f t="shared" si="78"/>
        <v>12979.6</v>
      </c>
      <c r="AI65" s="32">
        <f t="shared" si="22"/>
        <v>30384.799999999996</v>
      </c>
      <c r="AJ65" s="7">
        <f t="shared" si="79"/>
        <v>198.7</v>
      </c>
      <c r="AK65" s="7">
        <f t="shared" si="79"/>
        <v>569.20000000000005</v>
      </c>
      <c r="AL65" s="7">
        <f t="shared" si="79"/>
        <v>25.3</v>
      </c>
      <c r="AM65" s="7">
        <f t="shared" si="79"/>
        <v>187.5</v>
      </c>
      <c r="AN65" s="7">
        <f t="shared" si="79"/>
        <v>2</v>
      </c>
      <c r="AO65" s="7">
        <f t="shared" si="79"/>
        <v>47</v>
      </c>
      <c r="AP65" s="7">
        <f t="shared" si="79"/>
        <v>767.9</v>
      </c>
      <c r="AQ65" s="49">
        <f t="shared" si="23"/>
        <v>1797.6</v>
      </c>
      <c r="AR65" s="4" t="s">
        <v>462</v>
      </c>
      <c r="AS65" s="8">
        <v>16319.871803570004</v>
      </c>
      <c r="AT65" s="8">
        <f t="shared" si="24"/>
        <v>54810289.452289857</v>
      </c>
      <c r="AU65" s="8">
        <f t="shared" si="105"/>
        <v>157018382.58368808</v>
      </c>
      <c r="AV65" s="8">
        <f t="shared" si="105"/>
        <v>6981641.1575672477</v>
      </c>
      <c r="AW65" s="8">
        <f t="shared" si="105"/>
        <v>51706249.835250847</v>
      </c>
      <c r="AX65" s="8">
        <f t="shared" si="102"/>
        <v>563035.57722316519</v>
      </c>
      <c r="AY65" s="8">
        <f t="shared" si="102"/>
        <v>12971034.109477438</v>
      </c>
      <c r="AZ65" s="8">
        <f t="shared" si="102"/>
        <v>211825408.06161723</v>
      </c>
      <c r="BA65" s="8">
        <f t="shared" si="25"/>
        <v>495876040.77711391</v>
      </c>
      <c r="BB65" s="8">
        <f t="shared" si="70"/>
        <v>3242758.5273693595</v>
      </c>
      <c r="BC65" s="8">
        <f t="shared" si="70"/>
        <v>9289271.0305920467</v>
      </c>
      <c r="BD65" s="8">
        <f t="shared" si="70"/>
        <v>412892.75663032109</v>
      </c>
      <c r="BE65" s="8">
        <f t="shared" si="70"/>
        <v>3059975.9631693759</v>
      </c>
      <c r="BF65" s="8">
        <f t="shared" si="70"/>
        <v>32639.743607140008</v>
      </c>
      <c r="BG65" s="8">
        <f t="shared" si="70"/>
        <v>767033.97476779018</v>
      </c>
      <c r="BH65" s="8">
        <f t="shared" si="70"/>
        <v>12532029.557961406</v>
      </c>
      <c r="BI65" s="8">
        <f t="shared" si="26"/>
        <v>29336601.554097436</v>
      </c>
      <c r="BJ65" s="45" t="s">
        <v>794</v>
      </c>
      <c r="BK65" s="8">
        <v>6120.19935119</v>
      </c>
      <c r="BL65" s="8">
        <f t="shared" si="27"/>
        <v>20554689.520971615</v>
      </c>
      <c r="BM65" s="8">
        <f t="shared" si="106"/>
        <v>58884274.017604344</v>
      </c>
      <c r="BN65" s="8">
        <f t="shared" si="106"/>
        <v>2618221.2824390819</v>
      </c>
      <c r="BO65" s="8">
        <f t="shared" si="106"/>
        <v>19390627.604375277</v>
      </c>
      <c r="BP65" s="8">
        <f t="shared" si="103"/>
        <v>211146.87761605499</v>
      </c>
      <c r="BQ65" s="8">
        <f t="shared" si="103"/>
        <v>4864334.4443258122</v>
      </c>
      <c r="BR65" s="8">
        <f t="shared" si="103"/>
        <v>79437739.49870573</v>
      </c>
      <c r="BS65" s="8">
        <f t="shared" si="28"/>
        <v>185961033.2460379</v>
      </c>
      <c r="BT65" s="8">
        <f t="shared" si="82"/>
        <v>1216083.611081453</v>
      </c>
      <c r="BU65" s="8">
        <f t="shared" si="71"/>
        <v>3483617.4706973485</v>
      </c>
      <c r="BV65" s="8">
        <f t="shared" si="71"/>
        <v>154841.04358510699</v>
      </c>
      <c r="BW65" s="8">
        <f t="shared" si="71"/>
        <v>1147537.3783481249</v>
      </c>
      <c r="BX65" s="8">
        <f t="shared" si="71"/>
        <v>12240.39870238</v>
      </c>
      <c r="BY65" s="8">
        <f t="shared" si="71"/>
        <v>287649.36950592999</v>
      </c>
      <c r="BZ65" s="8">
        <f t="shared" si="71"/>
        <v>4699701.081778801</v>
      </c>
      <c r="CA65" s="8">
        <f t="shared" si="29"/>
        <v>11001670.353699144</v>
      </c>
      <c r="CB65" s="4" t="s">
        <v>795</v>
      </c>
      <c r="CC65" s="23">
        <v>0.89327599999999996</v>
      </c>
      <c r="CD65" s="24">
        <f t="shared" si="30"/>
        <v>5467.0271956335982</v>
      </c>
      <c r="CE65" s="24">
        <f t="shared" si="31"/>
        <v>18361010.836535439</v>
      </c>
      <c r="CF65" s="24">
        <f t="shared" si="107"/>
        <v>52599908.757349536</v>
      </c>
      <c r="CG65" s="24">
        <f t="shared" si="107"/>
        <v>2338794.2342920532</v>
      </c>
      <c r="CH65" s="24">
        <f t="shared" si="107"/>
        <v>17321182.263925929</v>
      </c>
      <c r="CI65" s="24">
        <f t="shared" si="104"/>
        <v>188612.43824935914</v>
      </c>
      <c r="CJ65" s="24">
        <f t="shared" si="104"/>
        <v>4345193.2150895838</v>
      </c>
      <c r="CK65" s="24">
        <f t="shared" si="104"/>
        <v>70959826.188445851</v>
      </c>
      <c r="CL65" s="24">
        <f t="shared" si="32"/>
        <v>166114527.93388778</v>
      </c>
      <c r="CM65" s="24">
        <f t="shared" si="76"/>
        <v>1086298.3037723959</v>
      </c>
      <c r="CN65" s="24">
        <f t="shared" si="76"/>
        <v>3111831.8797546444</v>
      </c>
      <c r="CO65" s="24">
        <f t="shared" si="76"/>
        <v>138315.78804953003</v>
      </c>
      <c r="CP65" s="24">
        <f t="shared" si="72"/>
        <v>1025067.5991812996</v>
      </c>
      <c r="CQ65" s="24">
        <f t="shared" si="72"/>
        <v>10934.054391267196</v>
      </c>
      <c r="CR65" s="24">
        <f t="shared" si="72"/>
        <v>256950.27819477912</v>
      </c>
      <c r="CS65" s="24">
        <f t="shared" si="72"/>
        <v>4198130.1835270403</v>
      </c>
      <c r="CT65" s="24">
        <f t="shared" si="33"/>
        <v>9827528.0868709572</v>
      </c>
      <c r="CU65" s="4" t="s">
        <v>463</v>
      </c>
      <c r="CV65" s="17" t="s">
        <v>424</v>
      </c>
      <c r="CW65" s="17" t="s">
        <v>425</v>
      </c>
      <c r="CX65" s="29">
        <f t="shared" si="83"/>
        <v>0.65518391000018905</v>
      </c>
      <c r="CY65" s="29">
        <v>1.7470864599999998</v>
      </c>
      <c r="CZ65" s="15">
        <f t="shared" si="84"/>
        <v>10692.517418964833</v>
      </c>
      <c r="DA65" s="15">
        <f t="shared" si="85"/>
        <v>35910819.751593396</v>
      </c>
      <c r="DB65" s="15">
        <f t="shared" si="86"/>
        <v>102875917.84308635</v>
      </c>
      <c r="DC65" s="15">
        <f t="shared" si="87"/>
        <v>4574258.9518331559</v>
      </c>
      <c r="DD65" s="15">
        <f t="shared" si="88"/>
        <v>33877102.938506283</v>
      </c>
      <c r="DE65" s="15">
        <f t="shared" si="89"/>
        <v>368891.85095428675</v>
      </c>
      <c r="DF65" s="15">
        <f t="shared" si="90"/>
        <v>8498412.8445932493</v>
      </c>
      <c r="DG65" s="15">
        <f t="shared" si="91"/>
        <v>138784599.09119594</v>
      </c>
      <c r="DH65" s="15">
        <f t="shared" si="42"/>
        <v>324890003.27176267</v>
      </c>
      <c r="DI65" s="15">
        <f t="shared" si="92"/>
        <v>2124603.2111483123</v>
      </c>
      <c r="DJ65" s="15">
        <f t="shared" si="93"/>
        <v>6086180.9148747837</v>
      </c>
      <c r="DK65" s="15">
        <f t="shared" si="94"/>
        <v>270520.69069981028</v>
      </c>
      <c r="DL65" s="15">
        <f t="shared" si="95"/>
        <v>2004847.0160559062</v>
      </c>
      <c r="DM65" s="15">
        <f t="shared" si="96"/>
        <v>21385.034837929667</v>
      </c>
      <c r="DN65" s="15">
        <f t="shared" si="97"/>
        <v>502548.31869134714</v>
      </c>
      <c r="DO65" s="15">
        <f t="shared" si="98"/>
        <v>8210784.1260230951</v>
      </c>
      <c r="DP65" s="15">
        <f t="shared" si="43"/>
        <v>19220869.312331185</v>
      </c>
    </row>
    <row r="66" spans="1:120" x14ac:dyDescent="0.3">
      <c r="A66" t="s">
        <v>60</v>
      </c>
      <c r="B66" t="s">
        <v>17</v>
      </c>
      <c r="C66" t="s">
        <v>224</v>
      </c>
      <c r="D66">
        <v>2019</v>
      </c>
      <c r="E66" t="s">
        <v>2543</v>
      </c>
      <c r="F66" s="47" t="s">
        <v>291</v>
      </c>
      <c r="G66" s="47" t="s">
        <v>694</v>
      </c>
      <c r="H66" s="47" t="s">
        <v>1030</v>
      </c>
      <c r="I66" s="47" t="s">
        <v>1355</v>
      </c>
      <c r="J66" s="47" t="s">
        <v>1677</v>
      </c>
      <c r="K66" s="47" t="s">
        <v>2000</v>
      </c>
      <c r="L66" s="47" t="s">
        <v>2323</v>
      </c>
      <c r="M66" s="47" t="s">
        <v>127</v>
      </c>
      <c r="N66" s="47" t="s">
        <v>531</v>
      </c>
      <c r="O66" s="47" t="s">
        <v>866</v>
      </c>
      <c r="P66" s="47" t="s">
        <v>1193</v>
      </c>
      <c r="Q66" s="47" t="s">
        <v>564</v>
      </c>
      <c r="R66" s="47" t="s">
        <v>1839</v>
      </c>
      <c r="S66" s="47" t="s">
        <v>2161</v>
      </c>
      <c r="T66" s="46" t="s">
        <v>464</v>
      </c>
      <c r="U66" s="35">
        <f t="shared" si="101"/>
        <v>9</v>
      </c>
      <c r="V66" s="6" t="s">
        <v>17</v>
      </c>
      <c r="W66" s="39">
        <f t="shared" si="99"/>
        <v>6933793.9698492466</v>
      </c>
      <c r="X66" s="39">
        <f t="shared" si="100"/>
        <v>3568441.7040358745</v>
      </c>
      <c r="Y66" s="40">
        <f t="shared" si="80"/>
        <v>174900104923.3317</v>
      </c>
      <c r="Z66" s="40">
        <f t="shared" si="81"/>
        <v>67906148522.083122</v>
      </c>
      <c r="AA66" s="54">
        <f t="shared" si="51"/>
        <v>60658932727.212318</v>
      </c>
      <c r="AB66" s="32">
        <f t="shared" si="78"/>
        <v>6366.1</v>
      </c>
      <c r="AC66" s="7">
        <f t="shared" si="78"/>
        <v>26504.799999999999</v>
      </c>
      <c r="AD66" s="7">
        <f t="shared" si="78"/>
        <v>665.5</v>
      </c>
      <c r="AE66" s="7">
        <f t="shared" si="78"/>
        <v>16379.1</v>
      </c>
      <c r="AF66" s="7">
        <f t="shared" si="78"/>
        <v>138.30000000000001</v>
      </c>
      <c r="AG66" s="7">
        <f t="shared" si="78"/>
        <v>759.8</v>
      </c>
      <c r="AH66" s="7">
        <f t="shared" si="78"/>
        <v>23407.5</v>
      </c>
      <c r="AI66" s="32">
        <f t="shared" si="22"/>
        <v>74221.100000000006</v>
      </c>
      <c r="AJ66" s="7">
        <f t="shared" si="79"/>
        <v>178.4</v>
      </c>
      <c r="AK66" s="7">
        <f t="shared" si="79"/>
        <v>742.8</v>
      </c>
      <c r="AL66" s="7">
        <f t="shared" si="79"/>
        <v>18.7</v>
      </c>
      <c r="AM66" s="7">
        <f t="shared" si="79"/>
        <v>459</v>
      </c>
      <c r="AN66" s="7">
        <f t="shared" si="79"/>
        <v>3.9</v>
      </c>
      <c r="AO66" s="7">
        <f t="shared" si="79"/>
        <v>21.3</v>
      </c>
      <c r="AP66" s="7">
        <f t="shared" si="79"/>
        <v>656</v>
      </c>
      <c r="AQ66" s="49">
        <f t="shared" si="23"/>
        <v>2080.1000000000004</v>
      </c>
      <c r="AR66" s="4" t="s">
        <v>462</v>
      </c>
      <c r="AS66" s="8">
        <v>25224.300820570003</v>
      </c>
      <c r="AT66" s="8">
        <f t="shared" si="24"/>
        <v>160580421.45383069</v>
      </c>
      <c r="AU66" s="8">
        <f t="shared" si="105"/>
        <v>668565048.38904381</v>
      </c>
      <c r="AV66" s="8">
        <f t="shared" si="105"/>
        <v>16786772.196089339</v>
      </c>
      <c r="AW66" s="8">
        <f t="shared" si="105"/>
        <v>413151345.57019812</v>
      </c>
      <c r="AX66" s="8">
        <f t="shared" si="102"/>
        <v>3488520.8034848315</v>
      </c>
      <c r="AY66" s="8">
        <f t="shared" si="102"/>
        <v>19165423.763469085</v>
      </c>
      <c r="AZ66" s="8">
        <f t="shared" si="102"/>
        <v>590437821.45749235</v>
      </c>
      <c r="BA66" s="8">
        <f t="shared" si="25"/>
        <v>1872175353.6336083</v>
      </c>
      <c r="BB66" s="8">
        <f t="shared" si="70"/>
        <v>4500015.2663896885</v>
      </c>
      <c r="BC66" s="8">
        <f t="shared" si="70"/>
        <v>18736610.649519395</v>
      </c>
      <c r="BD66" s="8">
        <f t="shared" si="70"/>
        <v>471694.42534465902</v>
      </c>
      <c r="BE66" s="8">
        <f t="shared" si="70"/>
        <v>11577954.07664163</v>
      </c>
      <c r="BF66" s="8">
        <f t="shared" si="70"/>
        <v>98374.773200223004</v>
      </c>
      <c r="BG66" s="8">
        <f t="shared" si="70"/>
        <v>537277.60747814109</v>
      </c>
      <c r="BH66" s="8">
        <f t="shared" si="70"/>
        <v>16547141.338293921</v>
      </c>
      <c r="BI66" s="8">
        <f t="shared" si="26"/>
        <v>52469068.136867657</v>
      </c>
      <c r="BJ66" s="45" t="s">
        <v>794</v>
      </c>
      <c r="BK66" s="8">
        <v>9793.5053763299984</v>
      </c>
      <c r="BL66" s="8">
        <f t="shared" si="27"/>
        <v>62346434.576254405</v>
      </c>
      <c r="BM66" s="8">
        <f t="shared" si="106"/>
        <v>259574901.29855132</v>
      </c>
      <c r="BN66" s="8">
        <f t="shared" si="106"/>
        <v>6517577.8279476138</v>
      </c>
      <c r="BO66" s="8">
        <f t="shared" si="106"/>
        <v>160408803.90944669</v>
      </c>
      <c r="BP66" s="8">
        <f t="shared" si="103"/>
        <v>1354441.7935464389</v>
      </c>
      <c r="BQ66" s="8">
        <f t="shared" si="103"/>
        <v>7441105.3849355327</v>
      </c>
      <c r="BR66" s="8">
        <f t="shared" si="103"/>
        <v>229241477.09644443</v>
      </c>
      <c r="BS66" s="8">
        <f t="shared" si="28"/>
        <v>726884741.88712645</v>
      </c>
      <c r="BT66" s="8">
        <f t="shared" si="82"/>
        <v>1747161.3591372718</v>
      </c>
      <c r="BU66" s="8">
        <f t="shared" si="71"/>
        <v>7274615.7935379222</v>
      </c>
      <c r="BV66" s="8">
        <f t="shared" si="71"/>
        <v>183138.55053737096</v>
      </c>
      <c r="BW66" s="8">
        <f t="shared" si="71"/>
        <v>4495218.9677354693</v>
      </c>
      <c r="BX66" s="8">
        <f t="shared" si="71"/>
        <v>38194.670967686994</v>
      </c>
      <c r="BY66" s="8">
        <f t="shared" si="71"/>
        <v>208601.66451582898</v>
      </c>
      <c r="BZ66" s="8">
        <f t="shared" si="71"/>
        <v>6424539.5268724794</v>
      </c>
      <c r="CA66" s="8">
        <f t="shared" si="29"/>
        <v>20371470.533304028</v>
      </c>
      <c r="CB66" s="4" t="s">
        <v>795</v>
      </c>
      <c r="CC66" s="23">
        <v>0.89327599999999996</v>
      </c>
      <c r="CD66" s="24">
        <f t="shared" si="30"/>
        <v>8748.3033085465559</v>
      </c>
      <c r="CE66" s="24">
        <f t="shared" si="31"/>
        <v>55692573.692538224</v>
      </c>
      <c r="CF66" s="24">
        <f t="shared" si="107"/>
        <v>231872029.53236473</v>
      </c>
      <c r="CG66" s="24">
        <f t="shared" si="107"/>
        <v>5821995.8518377328</v>
      </c>
      <c r="CH66" s="24">
        <f t="shared" si="107"/>
        <v>143289334.72101489</v>
      </c>
      <c r="CI66" s="24">
        <f t="shared" si="104"/>
        <v>1209890.3475719888</v>
      </c>
      <c r="CJ66" s="24">
        <f t="shared" si="104"/>
        <v>6646960.8538336726</v>
      </c>
      <c r="CK66" s="24">
        <f t="shared" si="104"/>
        <v>204775909.69480348</v>
      </c>
      <c r="CL66" s="24">
        <f t="shared" si="32"/>
        <v>649308694.69396472</v>
      </c>
      <c r="CM66" s="24">
        <f t="shared" si="76"/>
        <v>1560697.3102447055</v>
      </c>
      <c r="CN66" s="24">
        <f t="shared" si="76"/>
        <v>6498239.6975883804</v>
      </c>
      <c r="CO66" s="24">
        <f t="shared" si="76"/>
        <v>163593.27186982057</v>
      </c>
      <c r="CP66" s="24">
        <f t="shared" si="72"/>
        <v>4015471.2186228689</v>
      </c>
      <c r="CQ66" s="24">
        <f t="shared" si="72"/>
        <v>34118.382903331563</v>
      </c>
      <c r="CR66" s="24">
        <f t="shared" si="72"/>
        <v>186338.86047204165</v>
      </c>
      <c r="CS66" s="24">
        <f t="shared" si="72"/>
        <v>5738886.9704065407</v>
      </c>
      <c r="CT66" s="24">
        <f t="shared" si="33"/>
        <v>18197345.712107692</v>
      </c>
      <c r="CU66" s="4" t="s">
        <v>463</v>
      </c>
      <c r="CV66" s="17" t="s">
        <v>426</v>
      </c>
      <c r="CW66" s="17" t="s">
        <v>427</v>
      </c>
      <c r="CX66" s="29">
        <f t="shared" si="83"/>
        <v>0.67832338999989339</v>
      </c>
      <c r="CY66" s="29">
        <v>1.7470999999999997</v>
      </c>
      <c r="CZ66" s="15">
        <f t="shared" si="84"/>
        <v>17110.233242986138</v>
      </c>
      <c r="DA66" s="15">
        <f t="shared" si="85"/>
        <v>108925455.84817407</v>
      </c>
      <c r="DB66" s="15">
        <f t="shared" si="86"/>
        <v>453503310.05869895</v>
      </c>
      <c r="DC66" s="15">
        <f t="shared" si="87"/>
        <v>11386860.223207274</v>
      </c>
      <c r="DD66" s="15">
        <f t="shared" si="88"/>
        <v>280250221.31019425</v>
      </c>
      <c r="DE66" s="15">
        <f t="shared" si="89"/>
        <v>2366345.2575049829</v>
      </c>
      <c r="DF66" s="15">
        <f t="shared" si="90"/>
        <v>13000355.218020868</v>
      </c>
      <c r="DG66" s="15">
        <f t="shared" si="91"/>
        <v>400507784.635198</v>
      </c>
      <c r="DH66" s="15">
        <f t="shared" si="42"/>
        <v>1269940332.5509982</v>
      </c>
      <c r="DI66" s="15">
        <f t="shared" si="92"/>
        <v>3052465.6105487272</v>
      </c>
      <c r="DJ66" s="15">
        <f t="shared" si="93"/>
        <v>12709481.252890103</v>
      </c>
      <c r="DK66" s="15">
        <f t="shared" si="94"/>
        <v>319961.36164384079</v>
      </c>
      <c r="DL66" s="15">
        <f t="shared" si="95"/>
        <v>7853597.0585306371</v>
      </c>
      <c r="DM66" s="15">
        <f t="shared" si="96"/>
        <v>66729.909647645938</v>
      </c>
      <c r="DN66" s="15">
        <f t="shared" si="97"/>
        <v>364447.96807560476</v>
      </c>
      <c r="DO66" s="15">
        <f t="shared" si="98"/>
        <v>11224313.007398907</v>
      </c>
      <c r="DP66" s="15">
        <f t="shared" si="43"/>
        <v>35590996.168735467</v>
      </c>
    </row>
    <row r="67" spans="1:120" x14ac:dyDescent="0.3">
      <c r="A67" t="s">
        <v>60</v>
      </c>
      <c r="B67" t="s">
        <v>18</v>
      </c>
      <c r="C67" t="s">
        <v>224</v>
      </c>
      <c r="D67">
        <v>2019</v>
      </c>
      <c r="E67" t="s">
        <v>2544</v>
      </c>
      <c r="F67" s="47" t="s">
        <v>292</v>
      </c>
      <c r="G67" s="47" t="s">
        <v>695</v>
      </c>
      <c r="H67" s="47" t="s">
        <v>1031</v>
      </c>
      <c r="I67" s="47" t="s">
        <v>1356</v>
      </c>
      <c r="J67" s="47" t="s">
        <v>1678</v>
      </c>
      <c r="K67" s="47" t="s">
        <v>2001</v>
      </c>
      <c r="L67" s="47" t="s">
        <v>2324</v>
      </c>
      <c r="M67" s="47" t="s">
        <v>128</v>
      </c>
      <c r="N67" s="47" t="s">
        <v>532</v>
      </c>
      <c r="O67" s="47" t="s">
        <v>867</v>
      </c>
      <c r="P67" s="47" t="s">
        <v>1194</v>
      </c>
      <c r="Q67" s="47" t="s">
        <v>1518</v>
      </c>
      <c r="R67" s="47" t="s">
        <v>1840</v>
      </c>
      <c r="S67" s="47" t="s">
        <v>2162</v>
      </c>
      <c r="T67" s="46" t="s">
        <v>464</v>
      </c>
      <c r="U67" s="35">
        <f t="shared" si="101"/>
        <v>10</v>
      </c>
      <c r="V67" s="6" t="s">
        <v>18</v>
      </c>
      <c r="W67" s="39">
        <f t="shared" si="99"/>
        <v>4247312.4002128793</v>
      </c>
      <c r="X67" s="39">
        <f t="shared" si="100"/>
        <v>2188053.7580886013</v>
      </c>
      <c r="Y67" s="40">
        <f t="shared" si="80"/>
        <v>131937076307.35381</v>
      </c>
      <c r="Z67" s="40">
        <f t="shared" si="81"/>
        <v>63301484385.444176</v>
      </c>
      <c r="AA67" s="54">
        <f t="shared" si="51"/>
        <v>56545696765.892029</v>
      </c>
      <c r="AB67" s="32">
        <f t="shared" si="78"/>
        <v>4395.8</v>
      </c>
      <c r="AC67" s="7">
        <f t="shared" si="78"/>
        <v>14814.8</v>
      </c>
      <c r="AD67" s="7">
        <f t="shared" si="78"/>
        <v>460.2</v>
      </c>
      <c r="AE67" s="7">
        <f t="shared" si="78"/>
        <v>3526.1</v>
      </c>
      <c r="AF67" s="7">
        <f t="shared" si="78"/>
        <v>231.1</v>
      </c>
      <c r="AG67" s="7">
        <f t="shared" si="78"/>
        <v>410.5</v>
      </c>
      <c r="AH67" s="7">
        <f t="shared" si="78"/>
        <v>15924.4</v>
      </c>
      <c r="AI67" s="32">
        <f t="shared" si="22"/>
        <v>39762.899999999994</v>
      </c>
      <c r="AJ67" s="7">
        <f t="shared" si="79"/>
        <v>200.9</v>
      </c>
      <c r="AK67" s="7">
        <f t="shared" si="79"/>
        <v>677</v>
      </c>
      <c r="AL67" s="7">
        <f t="shared" si="79"/>
        <v>21</v>
      </c>
      <c r="AM67" s="7">
        <f t="shared" si="79"/>
        <v>161.1</v>
      </c>
      <c r="AN67" s="7">
        <f t="shared" si="79"/>
        <v>10.6</v>
      </c>
      <c r="AO67" s="7">
        <f t="shared" si="79"/>
        <v>18.8</v>
      </c>
      <c r="AP67" s="7">
        <f t="shared" si="79"/>
        <v>727.7</v>
      </c>
      <c r="AQ67" s="49">
        <f t="shared" si="23"/>
        <v>1817.1</v>
      </c>
      <c r="AR67" s="4" t="s">
        <v>462</v>
      </c>
      <c r="AS67" s="8">
        <v>31063.661881980002</v>
      </c>
      <c r="AT67" s="8">
        <f t="shared" si="24"/>
        <v>136549644.90080771</v>
      </c>
      <c r="AU67" s="8">
        <f t="shared" si="105"/>
        <v>460201938.04915732</v>
      </c>
      <c r="AV67" s="8">
        <f t="shared" si="105"/>
        <v>14295497.198087197</v>
      </c>
      <c r="AW67" s="8">
        <f t="shared" si="105"/>
        <v>109533578.16204968</v>
      </c>
      <c r="AX67" s="8">
        <f t="shared" si="102"/>
        <v>7178812.260925578</v>
      </c>
      <c r="AY67" s="8">
        <f t="shared" si="102"/>
        <v>12751633.202552792</v>
      </c>
      <c r="AZ67" s="8">
        <f t="shared" si="102"/>
        <v>494670177.27340233</v>
      </c>
      <c r="BA67" s="8">
        <f t="shared" si="25"/>
        <v>1235181281.0469825</v>
      </c>
      <c r="BB67" s="8">
        <f t="shared" si="70"/>
        <v>6240689.6720897825</v>
      </c>
      <c r="BC67" s="8">
        <f t="shared" si="70"/>
        <v>21030099.09410046</v>
      </c>
      <c r="BD67" s="8">
        <f t="shared" si="70"/>
        <v>652336.89952158008</v>
      </c>
      <c r="BE67" s="8">
        <f t="shared" si="70"/>
        <v>5004355.9291869784</v>
      </c>
      <c r="BF67" s="8">
        <f t="shared" si="70"/>
        <v>329274.81594898802</v>
      </c>
      <c r="BG67" s="8">
        <f t="shared" si="70"/>
        <v>583996.84338122408</v>
      </c>
      <c r="BH67" s="8">
        <f t="shared" si="70"/>
        <v>22605026.751516849</v>
      </c>
      <c r="BI67" s="8">
        <f t="shared" si="26"/>
        <v>56445780.005745865</v>
      </c>
      <c r="BJ67" s="45" t="s">
        <v>794</v>
      </c>
      <c r="BK67" s="8">
        <v>14903.891783960004</v>
      </c>
      <c r="BL67" s="8">
        <f t="shared" si="27"/>
        <v>65514527.503931388</v>
      </c>
      <c r="BM67" s="8">
        <f t="shared" si="106"/>
        <v>220798176.00101066</v>
      </c>
      <c r="BN67" s="8">
        <f t="shared" si="106"/>
        <v>6858770.9989783932</v>
      </c>
      <c r="BO67" s="8">
        <f t="shared" si="106"/>
        <v>52552612.819421366</v>
      </c>
      <c r="BP67" s="8">
        <f t="shared" si="103"/>
        <v>3444289.3912731567</v>
      </c>
      <c r="BQ67" s="8">
        <f t="shared" si="103"/>
        <v>6118047.577315581</v>
      </c>
      <c r="BR67" s="8">
        <f t="shared" si="103"/>
        <v>237335534.32449266</v>
      </c>
      <c r="BS67" s="8">
        <f t="shared" si="28"/>
        <v>592621958.61642313</v>
      </c>
      <c r="BT67" s="8">
        <f t="shared" si="82"/>
        <v>2994191.859397565</v>
      </c>
      <c r="BU67" s="8">
        <f t="shared" si="71"/>
        <v>10089934.737740923</v>
      </c>
      <c r="BV67" s="8">
        <f t="shared" si="71"/>
        <v>312981.72746316006</v>
      </c>
      <c r="BW67" s="8">
        <f t="shared" si="71"/>
        <v>2401016.9663959565</v>
      </c>
      <c r="BX67" s="8">
        <f t="shared" si="71"/>
        <v>157981.25290997603</v>
      </c>
      <c r="BY67" s="8">
        <f t="shared" si="71"/>
        <v>280193.16553844808</v>
      </c>
      <c r="BZ67" s="8">
        <f t="shared" si="71"/>
        <v>10845562.051187696</v>
      </c>
      <c r="CA67" s="8">
        <f t="shared" si="29"/>
        <v>27081861.760633722</v>
      </c>
      <c r="CB67" s="4" t="s">
        <v>795</v>
      </c>
      <c r="CC67" s="23">
        <v>0.89327599999999996</v>
      </c>
      <c r="CD67" s="24">
        <f t="shared" si="30"/>
        <v>13313.288837208656</v>
      </c>
      <c r="CE67" s="24">
        <f t="shared" si="31"/>
        <v>58522555.070601813</v>
      </c>
      <c r="CF67" s="24">
        <f t="shared" si="107"/>
        <v>197233711.46547878</v>
      </c>
      <c r="CG67" s="24">
        <f t="shared" si="107"/>
        <v>6126775.5228834227</v>
      </c>
      <c r="CH67" s="24">
        <f t="shared" si="107"/>
        <v>46943987.76888144</v>
      </c>
      <c r="CI67" s="24">
        <f t="shared" si="104"/>
        <v>3076701.0502789202</v>
      </c>
      <c r="CJ67" s="24">
        <f t="shared" si="104"/>
        <v>5465105.0676741526</v>
      </c>
      <c r="CK67" s="24">
        <f t="shared" si="104"/>
        <v>212006136.75924549</v>
      </c>
      <c r="CL67" s="24">
        <f t="shared" si="32"/>
        <v>529374972.70504403</v>
      </c>
      <c r="CM67" s="24">
        <f t="shared" si="76"/>
        <v>2674639.7273952193</v>
      </c>
      <c r="CN67" s="24">
        <f t="shared" si="76"/>
        <v>9013096.5427902602</v>
      </c>
      <c r="CO67" s="24">
        <f t="shared" si="76"/>
        <v>279579.06558138173</v>
      </c>
      <c r="CP67" s="24">
        <f t="shared" si="72"/>
        <v>2144770.8316743141</v>
      </c>
      <c r="CQ67" s="24">
        <f t="shared" si="72"/>
        <v>141120.86167441175</v>
      </c>
      <c r="CR67" s="24">
        <f t="shared" si="72"/>
        <v>250289.83013952273</v>
      </c>
      <c r="CS67" s="24">
        <f t="shared" si="72"/>
        <v>9688080.2868367396</v>
      </c>
      <c r="CT67" s="24">
        <f t="shared" si="33"/>
        <v>24191577.146091849</v>
      </c>
      <c r="CU67" s="4" t="s">
        <v>463</v>
      </c>
      <c r="CV67" s="16" t="s">
        <v>432</v>
      </c>
      <c r="CW67" s="16" t="s">
        <v>398</v>
      </c>
      <c r="CX67" s="29">
        <f t="shared" si="83"/>
        <v>0.42858079281798006</v>
      </c>
      <c r="CY67" s="29">
        <v>0.89327599999999996</v>
      </c>
      <c r="CZ67" s="15">
        <f t="shared" si="84"/>
        <v>13313.288837208656</v>
      </c>
      <c r="DA67" s="15">
        <f t="shared" si="85"/>
        <v>58522555.070601813</v>
      </c>
      <c r="DB67" s="15">
        <f t="shared" si="86"/>
        <v>197233711.46547878</v>
      </c>
      <c r="DC67" s="15">
        <f t="shared" si="87"/>
        <v>6126775.5228834236</v>
      </c>
      <c r="DD67" s="15">
        <f t="shared" si="88"/>
        <v>46943987.76888144</v>
      </c>
      <c r="DE67" s="15">
        <f t="shared" si="89"/>
        <v>3076701.0502789202</v>
      </c>
      <c r="DF67" s="15">
        <f t="shared" si="90"/>
        <v>5465105.0676741535</v>
      </c>
      <c r="DG67" s="15">
        <f t="shared" si="91"/>
        <v>212006136.75924551</v>
      </c>
      <c r="DH67" s="15">
        <f t="shared" si="42"/>
        <v>529374972.70504403</v>
      </c>
      <c r="DI67" s="15">
        <f t="shared" si="92"/>
        <v>2674639.7273952193</v>
      </c>
      <c r="DJ67" s="15">
        <f t="shared" si="93"/>
        <v>9013096.5427902602</v>
      </c>
      <c r="DK67" s="15">
        <f t="shared" si="94"/>
        <v>279579.06558138179</v>
      </c>
      <c r="DL67" s="15">
        <f t="shared" si="95"/>
        <v>2144770.8316743146</v>
      </c>
      <c r="DM67" s="15">
        <f t="shared" si="96"/>
        <v>141120.86167441175</v>
      </c>
      <c r="DN67" s="15">
        <f t="shared" si="97"/>
        <v>250289.83013952276</v>
      </c>
      <c r="DO67" s="15">
        <f t="shared" si="98"/>
        <v>9688080.2868367396</v>
      </c>
      <c r="DP67" s="15">
        <f t="shared" si="43"/>
        <v>24191577.146091849</v>
      </c>
    </row>
    <row r="68" spans="1:120" x14ac:dyDescent="0.3">
      <c r="A68" t="s">
        <v>60</v>
      </c>
      <c r="B68" t="s">
        <v>38</v>
      </c>
      <c r="C68" t="s">
        <v>224</v>
      </c>
      <c r="D68">
        <v>2019</v>
      </c>
      <c r="E68" t="s">
        <v>2545</v>
      </c>
      <c r="F68" s="47" t="s">
        <v>312</v>
      </c>
      <c r="G68" s="47" t="s">
        <v>715</v>
      </c>
      <c r="H68" s="47" t="s">
        <v>1052</v>
      </c>
      <c r="I68" s="47" t="s">
        <v>1376</v>
      </c>
      <c r="J68" s="47" t="s">
        <v>1698</v>
      </c>
      <c r="K68" s="47" t="s">
        <v>2021</v>
      </c>
      <c r="L68" s="47" t="s">
        <v>2344</v>
      </c>
      <c r="M68" s="47" t="s">
        <v>148</v>
      </c>
      <c r="N68" s="47" t="s">
        <v>552</v>
      </c>
      <c r="O68" s="47" t="s">
        <v>888</v>
      </c>
      <c r="P68" s="47" t="s">
        <v>1214</v>
      </c>
      <c r="Q68" s="47" t="s">
        <v>1536</v>
      </c>
      <c r="R68" s="47" t="s">
        <v>1860</v>
      </c>
      <c r="S68" s="47" t="s">
        <v>2182</v>
      </c>
      <c r="T68" s="46" t="s">
        <v>464</v>
      </c>
      <c r="U68" s="35">
        <f t="shared" si="101"/>
        <v>11</v>
      </c>
      <c r="V68" s="6" t="s">
        <v>38</v>
      </c>
      <c r="W68" s="39">
        <f t="shared" si="99"/>
        <v>1313422.19466832</v>
      </c>
      <c r="X68" s="39">
        <f t="shared" si="100"/>
        <v>664314.11530815111</v>
      </c>
      <c r="Y68" s="40">
        <f t="shared" si="80"/>
        <v>56540543122.779831</v>
      </c>
      <c r="Z68" s="40">
        <f t="shared" si="81"/>
        <v>37411622896.969246</v>
      </c>
      <c r="AA68" s="54">
        <f t="shared" si="51"/>
        <v>33418904854.913097</v>
      </c>
      <c r="AB68" s="32">
        <f t="shared" si="78"/>
        <v>2673.2</v>
      </c>
      <c r="AC68" s="7">
        <f t="shared" si="78"/>
        <v>3441</v>
      </c>
      <c r="AD68" s="7">
        <f t="shared" si="78"/>
        <v>519.29999999999995</v>
      </c>
      <c r="AE68" s="7">
        <f t="shared" si="78"/>
        <v>1155.0999999999999</v>
      </c>
      <c r="AF68" s="7">
        <f t="shared" si="78"/>
        <v>54.6</v>
      </c>
      <c r="AG68" s="7">
        <f t="shared" si="78"/>
        <v>39.1</v>
      </c>
      <c r="AH68" s="7">
        <f t="shared" si="78"/>
        <v>2178.5</v>
      </c>
      <c r="AI68" s="32">
        <f t="shared" ref="AI68:AI131" si="108">SUM(AB68:AH68)</f>
        <v>10060.800000000001</v>
      </c>
      <c r="AJ68" s="7">
        <f t="shared" si="79"/>
        <v>402.4</v>
      </c>
      <c r="AK68" s="7">
        <f t="shared" si="79"/>
        <v>518</v>
      </c>
      <c r="AL68" s="7">
        <f t="shared" si="79"/>
        <v>78.2</v>
      </c>
      <c r="AM68" s="7">
        <f t="shared" si="79"/>
        <v>173.9</v>
      </c>
      <c r="AN68" s="7">
        <f t="shared" si="79"/>
        <v>8.1999999999999993</v>
      </c>
      <c r="AO68" s="7">
        <f t="shared" si="79"/>
        <v>5.9</v>
      </c>
      <c r="AP68" s="7">
        <f t="shared" si="79"/>
        <v>327.9</v>
      </c>
      <c r="AQ68" s="49">
        <f t="shared" ref="AQ68:AQ131" si="109">SUM(AJ68:AP68)</f>
        <v>1514.5</v>
      </c>
      <c r="AR68" s="4" t="s">
        <v>462</v>
      </c>
      <c r="AS68" s="8">
        <v>43048.26228177001</v>
      </c>
      <c r="AT68" s="8">
        <f t="shared" ref="AT68:AT131" si="110">AB68*(1*AS68)</f>
        <v>115076614.73162758</v>
      </c>
      <c r="AU68" s="8">
        <f t="shared" si="105"/>
        <v>148129070.5115706</v>
      </c>
      <c r="AV68" s="8">
        <f t="shared" si="105"/>
        <v>22354962.602923166</v>
      </c>
      <c r="AW68" s="8">
        <f t="shared" si="105"/>
        <v>49725047.761672534</v>
      </c>
      <c r="AX68" s="8">
        <f t="shared" si="102"/>
        <v>2350435.1205846425</v>
      </c>
      <c r="AY68" s="8">
        <f t="shared" si="102"/>
        <v>1683187.0552172074</v>
      </c>
      <c r="AZ68" s="8">
        <f t="shared" si="102"/>
        <v>93780639.380835965</v>
      </c>
      <c r="BA68" s="8">
        <f t="shared" ref="BA68:BA131" si="111">SUM(AT68:AZ68)</f>
        <v>433099957.16443175</v>
      </c>
      <c r="BB68" s="8">
        <f t="shared" si="70"/>
        <v>17322620.742184252</v>
      </c>
      <c r="BC68" s="8">
        <f t="shared" si="70"/>
        <v>22298999.861956865</v>
      </c>
      <c r="BD68" s="8">
        <f t="shared" si="70"/>
        <v>3366374.1104344148</v>
      </c>
      <c r="BE68" s="8">
        <f t="shared" si="70"/>
        <v>7486092.8107998054</v>
      </c>
      <c r="BF68" s="8">
        <f t="shared" si="70"/>
        <v>352995.75071051402</v>
      </c>
      <c r="BG68" s="8">
        <f t="shared" si="70"/>
        <v>253984.74746244308</v>
      </c>
      <c r="BH68" s="8">
        <f t="shared" si="70"/>
        <v>14115525.202192385</v>
      </c>
      <c r="BI68" s="8">
        <f t="shared" ref="BI68:BI131" si="112">SUM(BB68:BH68)</f>
        <v>65196593.225740686</v>
      </c>
      <c r="BJ68" s="45" t="s">
        <v>794</v>
      </c>
      <c r="BK68" s="8">
        <v>28484.080023039998</v>
      </c>
      <c r="BL68" s="8">
        <f t="shared" ref="BL68:BL131" si="113">AB68*(1*BK68)</f>
        <v>76143642.717590511</v>
      </c>
      <c r="BM68" s="8">
        <f t="shared" si="106"/>
        <v>98013719.359280631</v>
      </c>
      <c r="BN68" s="8">
        <f t="shared" si="106"/>
        <v>14791782.75596467</v>
      </c>
      <c r="BO68" s="8">
        <f t="shared" si="106"/>
        <v>32901960.834613498</v>
      </c>
      <c r="BP68" s="8">
        <f t="shared" si="103"/>
        <v>1555230.7692579839</v>
      </c>
      <c r="BQ68" s="8">
        <f t="shared" si="103"/>
        <v>1113727.5289008641</v>
      </c>
      <c r="BR68" s="8">
        <f t="shared" si="103"/>
        <v>62052568.330192633</v>
      </c>
      <c r="BS68" s="8">
        <f t="shared" ref="BS68:BS131" si="114">SUM(BL68:BR68)</f>
        <v>286572632.29580081</v>
      </c>
      <c r="BT68" s="8">
        <f t="shared" si="82"/>
        <v>11461993.801271295</v>
      </c>
      <c r="BU68" s="8">
        <f t="shared" si="71"/>
        <v>14754753.451934719</v>
      </c>
      <c r="BV68" s="8">
        <f t="shared" si="71"/>
        <v>2227455.0578017281</v>
      </c>
      <c r="BW68" s="8">
        <f t="shared" si="71"/>
        <v>4953381.516006656</v>
      </c>
      <c r="BX68" s="8">
        <f t="shared" si="71"/>
        <v>233569.45618892796</v>
      </c>
      <c r="BY68" s="8">
        <f t="shared" si="71"/>
        <v>168056.072135936</v>
      </c>
      <c r="BZ68" s="8">
        <f t="shared" si="71"/>
        <v>9339929.8395548146</v>
      </c>
      <c r="CA68" s="8">
        <f t="shared" ref="CA68:CA131" si="115">SUM(BT68:BZ68)</f>
        <v>43139139.194894075</v>
      </c>
      <c r="CB68" s="4" t="s">
        <v>795</v>
      </c>
      <c r="CC68" s="23">
        <v>0.89327599999999996</v>
      </c>
      <c r="CD68" s="24">
        <f t="shared" si="30"/>
        <v>25444.145066661076</v>
      </c>
      <c r="CE68" s="24">
        <f t="shared" si="31"/>
        <v>68017288.592198372</v>
      </c>
      <c r="CF68" s="24">
        <f t="shared" si="107"/>
        <v>87553303.174380764</v>
      </c>
      <c r="CG68" s="24">
        <f t="shared" si="107"/>
        <v>13213144.533117097</v>
      </c>
      <c r="CH68" s="24">
        <f t="shared" si="107"/>
        <v>29390531.966500208</v>
      </c>
      <c r="CI68" s="24">
        <f t="shared" si="104"/>
        <v>1389250.3206396948</v>
      </c>
      <c r="CJ68" s="24">
        <f t="shared" si="104"/>
        <v>994866.07210644823</v>
      </c>
      <c r="CK68" s="24">
        <f t="shared" si="104"/>
        <v>55430070.027721152</v>
      </c>
      <c r="CL68" s="24">
        <f t="shared" ref="CL68:CL131" si="116">SUM(CE68:CK68)</f>
        <v>255988454.68666375</v>
      </c>
      <c r="CM68" s="24">
        <f t="shared" si="76"/>
        <v>10238723.974824417</v>
      </c>
      <c r="CN68" s="24">
        <f t="shared" si="76"/>
        <v>13180067.144530438</v>
      </c>
      <c r="CO68" s="24">
        <f t="shared" si="76"/>
        <v>1989732.1442128965</v>
      </c>
      <c r="CP68" s="24">
        <f t="shared" si="72"/>
        <v>4424736.8270923616</v>
      </c>
      <c r="CQ68" s="24">
        <f t="shared" si="72"/>
        <v>208641.98954662081</v>
      </c>
      <c r="CR68" s="24">
        <f t="shared" si="72"/>
        <v>150120.45589330036</v>
      </c>
      <c r="CS68" s="24">
        <f t="shared" si="72"/>
        <v>8343135.1673581665</v>
      </c>
      <c r="CT68" s="24">
        <f t="shared" ref="CT68:CT131" si="117">SUM(CM68:CS68)</f>
        <v>38535157.703458197</v>
      </c>
      <c r="CU68" s="4" t="s">
        <v>463</v>
      </c>
      <c r="CV68" s="16" t="s">
        <v>432</v>
      </c>
      <c r="CW68" s="16" t="s">
        <v>398</v>
      </c>
      <c r="CX68" s="29">
        <f t="shared" si="83"/>
        <v>0.59107678999988233</v>
      </c>
      <c r="CY68" s="29">
        <v>0.89329999999999998</v>
      </c>
      <c r="CZ68" s="15">
        <f t="shared" si="84"/>
        <v>25444.828684581629</v>
      </c>
      <c r="DA68" s="15">
        <f t="shared" si="85"/>
        <v>68019116.039623603</v>
      </c>
      <c r="DB68" s="15">
        <f t="shared" si="86"/>
        <v>87555655.50364539</v>
      </c>
      <c r="DC68" s="15">
        <f t="shared" si="87"/>
        <v>13213499.53590324</v>
      </c>
      <c r="DD68" s="15">
        <f t="shared" si="88"/>
        <v>29391321.613560237</v>
      </c>
      <c r="DE68" s="15">
        <f t="shared" si="89"/>
        <v>1389287.6461781571</v>
      </c>
      <c r="DF68" s="15">
        <f t="shared" si="90"/>
        <v>994892.80156714178</v>
      </c>
      <c r="DG68" s="15">
        <f t="shared" si="91"/>
        <v>55431559.289361082</v>
      </c>
      <c r="DH68" s="15">
        <f t="shared" ref="DH68:DH131" si="118">SUM(DA68:DG68)</f>
        <v>255995332.42983884</v>
      </c>
      <c r="DI68" s="15">
        <f t="shared" si="92"/>
        <v>10238999.062675647</v>
      </c>
      <c r="DJ68" s="15">
        <f t="shared" si="93"/>
        <v>13180421.258613285</v>
      </c>
      <c r="DK68" s="15">
        <f t="shared" si="94"/>
        <v>1989785.6031342836</v>
      </c>
      <c r="DL68" s="15">
        <f t="shared" si="95"/>
        <v>4424855.7082487457</v>
      </c>
      <c r="DM68" s="15">
        <f t="shared" si="96"/>
        <v>208647.59521356935</v>
      </c>
      <c r="DN68" s="15">
        <f t="shared" si="97"/>
        <v>150124.48923903162</v>
      </c>
      <c r="DO68" s="15">
        <f t="shared" si="98"/>
        <v>8343359.3256743159</v>
      </c>
      <c r="DP68" s="15">
        <f t="shared" ref="DP68:DP131" si="119">SUM(DI68:DO68)</f>
        <v>38536193.042798877</v>
      </c>
    </row>
    <row r="69" spans="1:120" x14ac:dyDescent="0.3">
      <c r="A69" t="s">
        <v>60</v>
      </c>
      <c r="B69" t="s">
        <v>19</v>
      </c>
      <c r="C69" t="s">
        <v>224</v>
      </c>
      <c r="D69">
        <v>2019</v>
      </c>
      <c r="E69" t="s">
        <v>2546</v>
      </c>
      <c r="F69" s="47" t="s">
        <v>293</v>
      </c>
      <c r="G69" s="47" t="s">
        <v>696</v>
      </c>
      <c r="H69" s="47" t="s">
        <v>1033</v>
      </c>
      <c r="I69" s="47" t="s">
        <v>1357</v>
      </c>
      <c r="J69" s="47" t="s">
        <v>1679</v>
      </c>
      <c r="K69" s="47" t="s">
        <v>2002</v>
      </c>
      <c r="L69" s="47" t="s">
        <v>2325</v>
      </c>
      <c r="M69" s="47" t="s">
        <v>129</v>
      </c>
      <c r="N69" s="47" t="s">
        <v>533</v>
      </c>
      <c r="O69" s="47" t="s">
        <v>868</v>
      </c>
      <c r="P69" s="47" t="s">
        <v>1195</v>
      </c>
      <c r="Q69" s="47" t="s">
        <v>1519</v>
      </c>
      <c r="R69" s="47" t="s">
        <v>1841</v>
      </c>
      <c r="S69" s="47" t="s">
        <v>2163</v>
      </c>
      <c r="T69" s="46" t="s">
        <v>464</v>
      </c>
      <c r="U69" s="35">
        <f t="shared" si="101"/>
        <v>12</v>
      </c>
      <c r="V69" s="6" t="s">
        <v>19</v>
      </c>
      <c r="W69" s="39">
        <f t="shared" si="99"/>
        <v>10641595.441595441</v>
      </c>
      <c r="X69" s="39">
        <f t="shared" si="100"/>
        <v>5404860.6610499024</v>
      </c>
      <c r="Y69" s="40">
        <f t="shared" si="80"/>
        <v>472271686980.13007</v>
      </c>
      <c r="Z69" s="40">
        <f t="shared" si="81"/>
        <v>250493350904.34882</v>
      </c>
      <c r="AA69" s="54">
        <f t="shared" si="51"/>
        <v>223759698522.43304</v>
      </c>
      <c r="AB69" s="32">
        <f t="shared" si="78"/>
        <v>8339.7000000000007</v>
      </c>
      <c r="AC69" s="7">
        <f t="shared" si="78"/>
        <v>34624</v>
      </c>
      <c r="AD69" s="7">
        <f t="shared" si="78"/>
        <v>2522.1</v>
      </c>
      <c r="AE69" s="7">
        <f t="shared" si="78"/>
        <v>21743.8</v>
      </c>
      <c r="AF69" s="7">
        <f t="shared" si="78"/>
        <v>389</v>
      </c>
      <c r="AG69" s="7">
        <f t="shared" si="78"/>
        <v>431.9</v>
      </c>
      <c r="AH69" s="7">
        <f t="shared" si="78"/>
        <v>41560.800000000003</v>
      </c>
      <c r="AI69" s="32">
        <f t="shared" si="108"/>
        <v>109611.29999999999</v>
      </c>
      <c r="AJ69" s="7">
        <f t="shared" si="79"/>
        <v>154.30000000000001</v>
      </c>
      <c r="AK69" s="7">
        <f t="shared" si="79"/>
        <v>640.70000000000005</v>
      </c>
      <c r="AL69" s="7">
        <f t="shared" si="79"/>
        <v>46.7</v>
      </c>
      <c r="AM69" s="7">
        <f t="shared" si="79"/>
        <v>402.3</v>
      </c>
      <c r="AN69" s="7">
        <f t="shared" si="79"/>
        <v>7.2</v>
      </c>
      <c r="AO69" s="7">
        <f t="shared" si="79"/>
        <v>8</v>
      </c>
      <c r="AP69" s="7">
        <f t="shared" si="79"/>
        <v>769</v>
      </c>
      <c r="AQ69" s="49">
        <f t="shared" si="109"/>
        <v>2028.2</v>
      </c>
      <c r="AR69" s="4" t="s">
        <v>462</v>
      </c>
      <c r="AS69" s="8">
        <v>44379.78210805999</v>
      </c>
      <c r="AT69" s="8">
        <f t="shared" si="110"/>
        <v>370114068.84658796</v>
      </c>
      <c r="AU69" s="8">
        <f t="shared" si="105"/>
        <v>1536605575.7094691</v>
      </c>
      <c r="AV69" s="8">
        <f t="shared" si="105"/>
        <v>111930248.4547381</v>
      </c>
      <c r="AW69" s="8">
        <f t="shared" si="105"/>
        <v>964985106.20123482</v>
      </c>
      <c r="AX69" s="8">
        <f t="shared" si="102"/>
        <v>17263735.240035336</v>
      </c>
      <c r="AY69" s="8">
        <f t="shared" si="102"/>
        <v>19167627.892471109</v>
      </c>
      <c r="AZ69" s="8">
        <f t="shared" si="102"/>
        <v>1844459248.2366598</v>
      </c>
      <c r="BA69" s="8">
        <f t="shared" si="111"/>
        <v>4864525610.5811968</v>
      </c>
      <c r="BB69" s="8">
        <f t="shared" si="70"/>
        <v>6847800.3792736568</v>
      </c>
      <c r="BC69" s="8">
        <f t="shared" si="70"/>
        <v>28434126.396634039</v>
      </c>
      <c r="BD69" s="8">
        <f t="shared" si="70"/>
        <v>2072535.8244464016</v>
      </c>
      <c r="BE69" s="8">
        <f t="shared" si="70"/>
        <v>17853986.342072535</v>
      </c>
      <c r="BF69" s="8">
        <f t="shared" si="70"/>
        <v>319534.43117803195</v>
      </c>
      <c r="BG69" s="8">
        <f t="shared" si="70"/>
        <v>355038.25686447992</v>
      </c>
      <c r="BH69" s="8">
        <f t="shared" si="70"/>
        <v>34128052.441098131</v>
      </c>
      <c r="BI69" s="8">
        <f t="shared" si="112"/>
        <v>90011074.071567282</v>
      </c>
      <c r="BJ69" s="45" t="s">
        <v>794</v>
      </c>
      <c r="BK69" s="8">
        <v>23539.078541290008</v>
      </c>
      <c r="BL69" s="8">
        <f t="shared" si="113"/>
        <v>196308853.31079629</v>
      </c>
      <c r="BM69" s="8">
        <f t="shared" si="106"/>
        <v>815017055.41362524</v>
      </c>
      <c r="BN69" s="8">
        <f t="shared" si="106"/>
        <v>59367909.988987528</v>
      </c>
      <c r="BO69" s="8">
        <f t="shared" si="106"/>
        <v>511829015.98610163</v>
      </c>
      <c r="BP69" s="8">
        <f t="shared" si="103"/>
        <v>9156701.5525618121</v>
      </c>
      <c r="BQ69" s="8">
        <f t="shared" si="103"/>
        <v>10166528.021983154</v>
      </c>
      <c r="BR69" s="8">
        <f t="shared" si="103"/>
        <v>978302935.43884587</v>
      </c>
      <c r="BS69" s="8">
        <f t="shared" si="114"/>
        <v>2580148999.7129011</v>
      </c>
      <c r="BT69" s="8">
        <f t="shared" si="82"/>
        <v>3632079.8189210487</v>
      </c>
      <c r="BU69" s="8">
        <f t="shared" si="71"/>
        <v>15081487.621404508</v>
      </c>
      <c r="BV69" s="8">
        <f t="shared" si="71"/>
        <v>1099274.9678782434</v>
      </c>
      <c r="BW69" s="8">
        <f t="shared" si="71"/>
        <v>9469771.29716097</v>
      </c>
      <c r="BX69" s="8">
        <f t="shared" si="71"/>
        <v>169481.36549728806</v>
      </c>
      <c r="BY69" s="8">
        <f t="shared" si="71"/>
        <v>188312.62833032006</v>
      </c>
      <c r="BZ69" s="8">
        <f t="shared" si="71"/>
        <v>18101551.398252014</v>
      </c>
      <c r="CA69" s="8">
        <f t="shared" si="115"/>
        <v>47741959.097444393</v>
      </c>
      <c r="CB69" s="4" t="s">
        <v>795</v>
      </c>
      <c r="CC69" s="23">
        <v>0.89327599999999996</v>
      </c>
      <c r="CD69" s="24">
        <f t="shared" ref="CD69:CD133" si="120">BK69*CC69</f>
        <v>21026.893923049371</v>
      </c>
      <c r="CE69" s="24">
        <f t="shared" ref="CE69:CE133" si="121">BL69*CC69</f>
        <v>175357987.25005487</v>
      </c>
      <c r="CF69" s="24">
        <f t="shared" si="107"/>
        <v>728035175.19166148</v>
      </c>
      <c r="CG69" s="24">
        <f t="shared" si="107"/>
        <v>53031929.163322821</v>
      </c>
      <c r="CH69" s="24">
        <f t="shared" si="107"/>
        <v>457204576.08400089</v>
      </c>
      <c r="CI69" s="24">
        <f t="shared" si="104"/>
        <v>8179461.7360662045</v>
      </c>
      <c r="CJ69" s="24">
        <f t="shared" si="104"/>
        <v>9081515.4853650238</v>
      </c>
      <c r="CK69" s="24">
        <f t="shared" si="104"/>
        <v>873894532.95707047</v>
      </c>
      <c r="CL69" s="24">
        <f t="shared" si="116"/>
        <v>2304785177.8675413</v>
      </c>
      <c r="CM69" s="24">
        <f t="shared" si="76"/>
        <v>3244449.7323265187</v>
      </c>
      <c r="CN69" s="24">
        <f t="shared" si="76"/>
        <v>13471930.936497733</v>
      </c>
      <c r="CO69" s="24">
        <f t="shared" si="76"/>
        <v>981955.94620640576</v>
      </c>
      <c r="CP69" s="24">
        <f t="shared" si="72"/>
        <v>8459119.425242763</v>
      </c>
      <c r="CQ69" s="24">
        <f t="shared" si="72"/>
        <v>151393.63624595548</v>
      </c>
      <c r="CR69" s="24">
        <f t="shared" si="72"/>
        <v>168215.15138439497</v>
      </c>
      <c r="CS69" s="24">
        <f t="shared" si="72"/>
        <v>16169681.426824965</v>
      </c>
      <c r="CT69" s="24">
        <f t="shared" si="117"/>
        <v>42646746.254728734</v>
      </c>
      <c r="CU69" s="4" t="s">
        <v>463</v>
      </c>
      <c r="CV69" s="17" t="s">
        <v>428</v>
      </c>
      <c r="CW69" s="16" t="s">
        <v>396</v>
      </c>
      <c r="CX69" s="29">
        <f t="shared" si="83"/>
        <v>12.163287159998513</v>
      </c>
      <c r="CY69" s="29">
        <v>22.93225</v>
      </c>
      <c r="CZ69" s="15">
        <f t="shared" si="84"/>
        <v>539804.03387849778</v>
      </c>
      <c r="DA69" s="15">
        <f t="shared" si="85"/>
        <v>4501803701.3365088</v>
      </c>
      <c r="DB69" s="15">
        <f t="shared" si="86"/>
        <v>18690174869.009106</v>
      </c>
      <c r="DC69" s="15">
        <f t="shared" si="87"/>
        <v>1361439753.8449593</v>
      </c>
      <c r="DD69" s="15">
        <f t="shared" si="88"/>
        <v>11737390951.847281</v>
      </c>
      <c r="DE69" s="15">
        <f t="shared" si="89"/>
        <v>209983769.17873564</v>
      </c>
      <c r="DF69" s="15">
        <f t="shared" si="90"/>
        <v>233141362.23212317</v>
      </c>
      <c r="DG69" s="15">
        <f t="shared" si="91"/>
        <v>22434687491.217472</v>
      </c>
      <c r="DH69" s="15">
        <f t="shared" si="118"/>
        <v>59168621898.666183</v>
      </c>
      <c r="DI69" s="15">
        <f t="shared" si="92"/>
        <v>83291762.427452207</v>
      </c>
      <c r="DJ69" s="15">
        <f t="shared" si="93"/>
        <v>345852444.50595355</v>
      </c>
      <c r="DK69" s="15">
        <f t="shared" si="94"/>
        <v>25208848.382125847</v>
      </c>
      <c r="DL69" s="15">
        <f t="shared" si="95"/>
        <v>217163162.82931966</v>
      </c>
      <c r="DM69" s="15">
        <f t="shared" si="96"/>
        <v>3886589.0439251843</v>
      </c>
      <c r="DN69" s="15">
        <f t="shared" si="97"/>
        <v>4318432.2710279822</v>
      </c>
      <c r="DO69" s="15">
        <f t="shared" si="98"/>
        <v>415109302.0525648</v>
      </c>
      <c r="DP69" s="15">
        <f t="shared" si="119"/>
        <v>1094830541.5123692</v>
      </c>
    </row>
    <row r="70" spans="1:120" x14ac:dyDescent="0.3">
      <c r="A70" t="s">
        <v>60</v>
      </c>
      <c r="B70" t="s">
        <v>39</v>
      </c>
      <c r="C70" t="s">
        <v>224</v>
      </c>
      <c r="D70">
        <v>2019</v>
      </c>
      <c r="E70" t="s">
        <v>2547</v>
      </c>
      <c r="F70" s="47" t="s">
        <v>313</v>
      </c>
      <c r="G70" s="47" t="s">
        <v>716</v>
      </c>
      <c r="H70" s="47" t="s">
        <v>1053</v>
      </c>
      <c r="I70" s="47" t="s">
        <v>1377</v>
      </c>
      <c r="J70" s="47" t="s">
        <v>1699</v>
      </c>
      <c r="K70" s="47" t="s">
        <v>2022</v>
      </c>
      <c r="L70" s="47" t="s">
        <v>2345</v>
      </c>
      <c r="M70" s="47" t="s">
        <v>149</v>
      </c>
      <c r="N70" s="47" t="s">
        <v>553</v>
      </c>
      <c r="O70" s="47" t="s">
        <v>889</v>
      </c>
      <c r="P70" s="47" t="s">
        <v>1215</v>
      </c>
      <c r="Q70" s="47" t="s">
        <v>1537</v>
      </c>
      <c r="R70" s="47" t="s">
        <v>1861</v>
      </c>
      <c r="S70" s="47" t="s">
        <v>2183</v>
      </c>
      <c r="T70" s="46" t="s">
        <v>464</v>
      </c>
      <c r="U70" s="35">
        <f t="shared" si="101"/>
        <v>13</v>
      </c>
      <c r="V70" s="6" t="s">
        <v>39</v>
      </c>
      <c r="W70" s="39">
        <f t="shared" si="99"/>
        <v>5802420.5030849557</v>
      </c>
      <c r="X70" s="39">
        <f t="shared" si="100"/>
        <v>2914024.1364960461</v>
      </c>
      <c r="Y70" s="40">
        <f t="shared" si="80"/>
        <v>350590866025.25507</v>
      </c>
      <c r="Z70" s="40">
        <f t="shared" si="81"/>
        <v>349883580983.12689</v>
      </c>
      <c r="AA70" s="54">
        <f t="shared" si="51"/>
        <v>312542605686.28369</v>
      </c>
      <c r="AB70" s="32">
        <f t="shared" si="78"/>
        <v>7002.4</v>
      </c>
      <c r="AC70" s="7">
        <f t="shared" si="78"/>
        <v>46905.4</v>
      </c>
      <c r="AD70" s="7">
        <f t="shared" si="78"/>
        <v>1573.3</v>
      </c>
      <c r="AE70" s="7">
        <f t="shared" si="78"/>
        <v>13014.1</v>
      </c>
      <c r="AF70" s="7">
        <f t="shared" si="78"/>
        <v>416.2</v>
      </c>
      <c r="AG70" s="7">
        <f t="shared" si="78"/>
        <v>240.1</v>
      </c>
      <c r="AH70" s="7">
        <f t="shared" si="78"/>
        <v>41170.800000000003</v>
      </c>
      <c r="AI70" s="32">
        <f t="shared" si="108"/>
        <v>110322.30000000002</v>
      </c>
      <c r="AJ70" s="7">
        <f t="shared" si="79"/>
        <v>240.3</v>
      </c>
      <c r="AK70" s="7">
        <f t="shared" si="79"/>
        <v>1609.5</v>
      </c>
      <c r="AL70" s="7">
        <f t="shared" si="79"/>
        <v>54</v>
      </c>
      <c r="AM70" s="7">
        <f t="shared" si="79"/>
        <v>446.6</v>
      </c>
      <c r="AN70" s="7">
        <f t="shared" si="79"/>
        <v>14.3</v>
      </c>
      <c r="AO70" s="7">
        <f t="shared" si="79"/>
        <v>8.1999999999999993</v>
      </c>
      <c r="AP70" s="7">
        <f t="shared" si="79"/>
        <v>1412.8</v>
      </c>
      <c r="AQ70" s="49">
        <f t="shared" si="109"/>
        <v>3785.7</v>
      </c>
      <c r="AR70" s="4" t="s">
        <v>462</v>
      </c>
      <c r="AS70" s="8">
        <v>60421.485454019996</v>
      </c>
      <c r="AT70" s="8">
        <f t="shared" si="110"/>
        <v>423095409.74322957</v>
      </c>
      <c r="AU70" s="8">
        <f t="shared" si="105"/>
        <v>2834093943.8149896</v>
      </c>
      <c r="AV70" s="8">
        <f t="shared" si="105"/>
        <v>95061123.06480965</v>
      </c>
      <c r="AW70" s="8">
        <f t="shared" si="105"/>
        <v>786331253.84716165</v>
      </c>
      <c r="AX70" s="8">
        <f t="shared" si="102"/>
        <v>25147422.245963123</v>
      </c>
      <c r="AY70" s="8">
        <f t="shared" si="102"/>
        <v>14507198.657510201</v>
      </c>
      <c r="AZ70" s="8">
        <f t="shared" si="102"/>
        <v>2487600893.3303666</v>
      </c>
      <c r="BA70" s="8">
        <f t="shared" si="111"/>
        <v>6665837244.704031</v>
      </c>
      <c r="BB70" s="8">
        <f t="shared" si="70"/>
        <v>14519282.954601007</v>
      </c>
      <c r="BC70" s="8">
        <f t="shared" si="70"/>
        <v>97248380.838245183</v>
      </c>
      <c r="BD70" s="8">
        <f t="shared" si="70"/>
        <v>3262760.2145170798</v>
      </c>
      <c r="BE70" s="8">
        <f t="shared" si="70"/>
        <v>26984235.403765332</v>
      </c>
      <c r="BF70" s="8">
        <f t="shared" si="70"/>
        <v>864027.24199248594</v>
      </c>
      <c r="BG70" s="8">
        <f t="shared" si="70"/>
        <v>495456.18072296394</v>
      </c>
      <c r="BH70" s="8">
        <f t="shared" si="70"/>
        <v>85363474.649439454</v>
      </c>
      <c r="BI70" s="8">
        <f t="shared" si="112"/>
        <v>228737617.48328349</v>
      </c>
      <c r="BJ70" s="45" t="s">
        <v>794</v>
      </c>
      <c r="BK70" s="8">
        <v>60299.590627240017</v>
      </c>
      <c r="BL70" s="8">
        <f t="shared" si="113"/>
        <v>422241853.40818548</v>
      </c>
      <c r="BM70" s="8">
        <f t="shared" si="106"/>
        <v>2828376418.206944</v>
      </c>
      <c r="BN70" s="8">
        <f t="shared" si="106"/>
        <v>94869345.933836713</v>
      </c>
      <c r="BO70" s="8">
        <f t="shared" si="106"/>
        <v>784744902.38196433</v>
      </c>
      <c r="BP70" s="8">
        <f t="shared" si="103"/>
        <v>25096689.619057294</v>
      </c>
      <c r="BQ70" s="8">
        <f t="shared" si="103"/>
        <v>14477931.709600328</v>
      </c>
      <c r="BR70" s="8">
        <f t="shared" si="103"/>
        <v>2482582385.7959733</v>
      </c>
      <c r="BS70" s="8">
        <f t="shared" si="114"/>
        <v>6652389527.0555611</v>
      </c>
      <c r="BT70" s="8">
        <f t="shared" si="82"/>
        <v>14489991.627725776</v>
      </c>
      <c r="BU70" s="8">
        <f t="shared" si="71"/>
        <v>97052191.114542812</v>
      </c>
      <c r="BV70" s="8">
        <f t="shared" si="71"/>
        <v>3256177.8938709609</v>
      </c>
      <c r="BW70" s="8">
        <f t="shared" si="71"/>
        <v>26929797.174125392</v>
      </c>
      <c r="BX70" s="8">
        <f t="shared" si="71"/>
        <v>862284.14596953231</v>
      </c>
      <c r="BY70" s="8">
        <f t="shared" si="71"/>
        <v>494456.64314336807</v>
      </c>
      <c r="BZ70" s="8">
        <f t="shared" si="71"/>
        <v>85191261.638164699</v>
      </c>
      <c r="CA70" s="8">
        <f t="shared" si="115"/>
        <v>228276160.23754254</v>
      </c>
      <c r="CB70" s="4" t="s">
        <v>795</v>
      </c>
      <c r="CC70" s="23">
        <v>0.89327599999999996</v>
      </c>
      <c r="CD70" s="24">
        <f t="shared" si="120"/>
        <v>53864.177117138453</v>
      </c>
      <c r="CE70" s="24">
        <f t="shared" si="121"/>
        <v>377178513.84505028</v>
      </c>
      <c r="CF70" s="24">
        <f t="shared" si="107"/>
        <v>2526520773.3502259</v>
      </c>
      <c r="CG70" s="24">
        <f t="shared" si="107"/>
        <v>84744509.858393922</v>
      </c>
      <c r="CH70" s="24">
        <f t="shared" si="107"/>
        <v>700993787.42015159</v>
      </c>
      <c r="CI70" s="24">
        <f t="shared" si="104"/>
        <v>22418270.516153023</v>
      </c>
      <c r="CJ70" s="24">
        <f t="shared" si="104"/>
        <v>12932788.925824942</v>
      </c>
      <c r="CK70" s="24">
        <f t="shared" si="104"/>
        <v>2217631263.2542839</v>
      </c>
      <c r="CL70" s="24">
        <f t="shared" si="116"/>
        <v>5942419907.170084</v>
      </c>
      <c r="CM70" s="24">
        <f t="shared" si="76"/>
        <v>12943561.761248371</v>
      </c>
      <c r="CN70" s="24">
        <f t="shared" si="76"/>
        <v>86694393.07003434</v>
      </c>
      <c r="CO70" s="24">
        <f t="shared" si="76"/>
        <v>2908665.5643254765</v>
      </c>
      <c r="CP70" s="24">
        <f t="shared" si="72"/>
        <v>24055741.500514034</v>
      </c>
      <c r="CQ70" s="24">
        <f t="shared" si="72"/>
        <v>770257.7327750799</v>
      </c>
      <c r="CR70" s="24">
        <f t="shared" si="72"/>
        <v>441686.25236053526</v>
      </c>
      <c r="CS70" s="24">
        <f t="shared" si="72"/>
        <v>76099309.431093201</v>
      </c>
      <c r="CT70" s="24">
        <f t="shared" si="117"/>
        <v>203913615.31235105</v>
      </c>
      <c r="CU70" s="4" t="s">
        <v>463</v>
      </c>
      <c r="CV70" s="17" t="s">
        <v>446</v>
      </c>
      <c r="CW70" s="16" t="s">
        <v>447</v>
      </c>
      <c r="CX70" s="29">
        <f t="shared" si="83"/>
        <v>6.6559920000000101</v>
      </c>
      <c r="CY70" s="29">
        <v>6.6694469999999999</v>
      </c>
      <c r="CZ70" s="15">
        <f t="shared" si="84"/>
        <v>402164.92381007405</v>
      </c>
      <c r="DA70" s="15">
        <f t="shared" si="85"/>
        <v>2816119662.4876623</v>
      </c>
      <c r="DB70" s="15">
        <f t="shared" si="86"/>
        <v>18863706617.281048</v>
      </c>
      <c r="DC70" s="15">
        <f t="shared" si="87"/>
        <v>632726074.63038945</v>
      </c>
      <c r="DD70" s="15">
        <f t="shared" si="88"/>
        <v>5233814534.9566851</v>
      </c>
      <c r="DE70" s="15">
        <f t="shared" si="89"/>
        <v>167381041.28975281</v>
      </c>
      <c r="DF70" s="15">
        <f t="shared" si="90"/>
        <v>96559798.206798777</v>
      </c>
      <c r="DG70" s="15">
        <f t="shared" si="91"/>
        <v>16557451645.199799</v>
      </c>
      <c r="DH70" s="15">
        <f t="shared" si="118"/>
        <v>44367759374.052139</v>
      </c>
      <c r="DI70" s="15">
        <f t="shared" si="92"/>
        <v>96640231.191560805</v>
      </c>
      <c r="DJ70" s="15">
        <f t="shared" si="93"/>
        <v>647284444.87231421</v>
      </c>
      <c r="DK70" s="15">
        <f t="shared" si="94"/>
        <v>21716905.885743998</v>
      </c>
      <c r="DL70" s="15">
        <f t="shared" si="95"/>
        <v>179606854.97357908</v>
      </c>
      <c r="DM70" s="15">
        <f t="shared" si="96"/>
        <v>5750958.4104840588</v>
      </c>
      <c r="DN70" s="15">
        <f t="shared" si="97"/>
        <v>3297752.3752426067</v>
      </c>
      <c r="DO70" s="15">
        <f t="shared" si="98"/>
        <v>568178604.35887265</v>
      </c>
      <c r="DP70" s="15">
        <f t="shared" si="119"/>
        <v>1522475752.0677972</v>
      </c>
    </row>
    <row r="71" spans="1:120" x14ac:dyDescent="0.3">
      <c r="A71" t="s">
        <v>60</v>
      </c>
      <c r="B71" t="s">
        <v>29</v>
      </c>
      <c r="C71" t="s">
        <v>224</v>
      </c>
      <c r="D71">
        <v>2019</v>
      </c>
      <c r="E71" t="s">
        <v>2548</v>
      </c>
      <c r="F71" s="47" t="s">
        <v>303</v>
      </c>
      <c r="G71" s="47" t="s">
        <v>706</v>
      </c>
      <c r="H71" s="47" t="s">
        <v>1043</v>
      </c>
      <c r="I71" s="47" t="s">
        <v>1367</v>
      </c>
      <c r="J71" s="47" t="s">
        <v>1689</v>
      </c>
      <c r="K71" s="47" t="s">
        <v>2012</v>
      </c>
      <c r="L71" s="47" t="s">
        <v>2335</v>
      </c>
      <c r="M71" s="47" t="s">
        <v>139</v>
      </c>
      <c r="N71" s="47" t="s">
        <v>543</v>
      </c>
      <c r="O71" s="47" t="s">
        <v>878</v>
      </c>
      <c r="P71" s="47" t="s">
        <v>1205</v>
      </c>
      <c r="Q71" s="47" t="s">
        <v>1527</v>
      </c>
      <c r="R71" s="47" t="s">
        <v>1851</v>
      </c>
      <c r="S71" s="47" t="s">
        <v>2173</v>
      </c>
      <c r="T71" s="46" t="s">
        <v>464</v>
      </c>
      <c r="U71" s="35">
        <f t="shared" si="101"/>
        <v>14</v>
      </c>
      <c r="V71" s="6" t="s">
        <v>29</v>
      </c>
      <c r="W71" s="39">
        <f t="shared" si="99"/>
        <v>1312126.3877028183</v>
      </c>
      <c r="X71" s="39">
        <f t="shared" si="100"/>
        <v>693949.04458598723</v>
      </c>
      <c r="Y71" s="40">
        <f t="shared" si="80"/>
        <v>51015772781.419884</v>
      </c>
      <c r="Z71" s="40">
        <f t="shared" si="81"/>
        <v>31169572851.206852</v>
      </c>
      <c r="AA71" s="54">
        <f t="shared" si="51"/>
        <v>27843031358.23465</v>
      </c>
      <c r="AB71" s="32">
        <f t="shared" si="78"/>
        <v>871.6</v>
      </c>
      <c r="AC71" s="7">
        <f t="shared" si="78"/>
        <v>2266.1999999999998</v>
      </c>
      <c r="AD71" s="7">
        <f t="shared" si="78"/>
        <v>203.9</v>
      </c>
      <c r="AE71" s="7">
        <f t="shared" si="78"/>
        <v>1620.9</v>
      </c>
      <c r="AF71" s="7">
        <f t="shared" si="78"/>
        <v>39.200000000000003</v>
      </c>
      <c r="AG71" s="7">
        <f t="shared" si="78"/>
        <v>217.2</v>
      </c>
      <c r="AH71" s="7">
        <f t="shared" si="78"/>
        <v>4052.3</v>
      </c>
      <c r="AI71" s="32">
        <f t="shared" si="108"/>
        <v>9271.2999999999993</v>
      </c>
      <c r="AJ71" s="7">
        <f t="shared" si="79"/>
        <v>125.6</v>
      </c>
      <c r="AK71" s="7">
        <f t="shared" si="79"/>
        <v>326.60000000000002</v>
      </c>
      <c r="AL71" s="7">
        <f t="shared" si="79"/>
        <v>29.4</v>
      </c>
      <c r="AM71" s="7">
        <f t="shared" si="79"/>
        <v>233.6</v>
      </c>
      <c r="AN71" s="7">
        <f t="shared" si="79"/>
        <v>5.6</v>
      </c>
      <c r="AO71" s="7">
        <f t="shared" si="79"/>
        <v>31.3</v>
      </c>
      <c r="AP71" s="7">
        <f t="shared" si="79"/>
        <v>584</v>
      </c>
      <c r="AQ71" s="49">
        <f t="shared" si="109"/>
        <v>1336.1</v>
      </c>
      <c r="AR71" s="4" t="s">
        <v>462</v>
      </c>
      <c r="AS71" s="8">
        <v>38880.227742950003</v>
      </c>
      <c r="AT71" s="8">
        <f t="shared" si="110"/>
        <v>33888006.500755221</v>
      </c>
      <c r="AU71" s="8">
        <f t="shared" si="105"/>
        <v>88110372.111073285</v>
      </c>
      <c r="AV71" s="8">
        <f t="shared" si="105"/>
        <v>7927678.4367875056</v>
      </c>
      <c r="AW71" s="8">
        <f t="shared" si="105"/>
        <v>63020961.148547664</v>
      </c>
      <c r="AX71" s="8">
        <f t="shared" si="102"/>
        <v>1524104.9275236402</v>
      </c>
      <c r="AY71" s="8">
        <f t="shared" si="102"/>
        <v>8444785.4657687396</v>
      </c>
      <c r="AZ71" s="8">
        <f t="shared" si="102"/>
        <v>157554346.88275629</v>
      </c>
      <c r="BA71" s="8">
        <f t="shared" si="111"/>
        <v>360470255.47321236</v>
      </c>
      <c r="BB71" s="8">
        <f t="shared" si="70"/>
        <v>4883356.6045145197</v>
      </c>
      <c r="BC71" s="8">
        <f t="shared" si="70"/>
        <v>12698282.380847473</v>
      </c>
      <c r="BD71" s="8">
        <f t="shared" si="70"/>
        <v>1143078.69564273</v>
      </c>
      <c r="BE71" s="8">
        <f t="shared" si="70"/>
        <v>9082421.2007531207</v>
      </c>
      <c r="BF71" s="8">
        <f t="shared" si="70"/>
        <v>217729.27536052</v>
      </c>
      <c r="BG71" s="8">
        <f t="shared" si="70"/>
        <v>1216951.1283543352</v>
      </c>
      <c r="BH71" s="8">
        <f t="shared" si="70"/>
        <v>22706053.001882803</v>
      </c>
      <c r="BI71" s="8">
        <f t="shared" si="112"/>
        <v>51947872.287355497</v>
      </c>
      <c r="BJ71" s="45" t="s">
        <v>794</v>
      </c>
      <c r="BK71" s="8">
        <v>23755.008010910002</v>
      </c>
      <c r="BL71" s="8">
        <f t="shared" si="113"/>
        <v>20704864.982309159</v>
      </c>
      <c r="BM71" s="8">
        <f t="shared" si="106"/>
        <v>53833599.154324241</v>
      </c>
      <c r="BN71" s="8">
        <f t="shared" si="106"/>
        <v>4843646.1334245494</v>
      </c>
      <c r="BO71" s="8">
        <f t="shared" si="106"/>
        <v>38504492.484884024</v>
      </c>
      <c r="BP71" s="8">
        <f t="shared" si="103"/>
        <v>931196.31402767217</v>
      </c>
      <c r="BQ71" s="8">
        <f t="shared" si="103"/>
        <v>5159587.7399696521</v>
      </c>
      <c r="BR71" s="8">
        <f t="shared" si="103"/>
        <v>96262418.962610602</v>
      </c>
      <c r="BS71" s="8">
        <f t="shared" si="114"/>
        <v>220239805.77154988</v>
      </c>
      <c r="BT71" s="8">
        <f t="shared" si="82"/>
        <v>2983629.0061702961</v>
      </c>
      <c r="BU71" s="8">
        <f t="shared" si="82"/>
        <v>7758385.6163632069</v>
      </c>
      <c r="BV71" s="8">
        <f t="shared" si="82"/>
        <v>698397.23552075401</v>
      </c>
      <c r="BW71" s="8">
        <f t="shared" si="82"/>
        <v>5549169.8713485766</v>
      </c>
      <c r="BX71" s="8">
        <f t="shared" si="82"/>
        <v>133028.04486109602</v>
      </c>
      <c r="BY71" s="8">
        <f t="shared" si="82"/>
        <v>743531.75074148306</v>
      </c>
      <c r="BZ71" s="8">
        <f t="shared" si="82"/>
        <v>13872924.678371441</v>
      </c>
      <c r="CA71" s="8">
        <f t="shared" si="115"/>
        <v>31739066.203376852</v>
      </c>
      <c r="CB71" s="4" t="s">
        <v>795</v>
      </c>
      <c r="CC71" s="23">
        <v>0.89327599999999996</v>
      </c>
      <c r="CD71" s="24">
        <f t="shared" si="120"/>
        <v>21219.778535953643</v>
      </c>
      <c r="CE71" s="24">
        <f t="shared" si="121"/>
        <v>18495158.971937194</v>
      </c>
      <c r="CF71" s="24">
        <f t="shared" si="107"/>
        <v>48088262.118178137</v>
      </c>
      <c r="CG71" s="24">
        <f t="shared" si="107"/>
        <v>4326712.8434809474</v>
      </c>
      <c r="CH71" s="24">
        <f t="shared" si="107"/>
        <v>34395139.028927259</v>
      </c>
      <c r="CI71" s="24">
        <f t="shared" si="104"/>
        <v>831815.31860938284</v>
      </c>
      <c r="CJ71" s="24">
        <f t="shared" si="104"/>
        <v>4608935.8980091307</v>
      </c>
      <c r="CK71" s="24">
        <f t="shared" si="104"/>
        <v>85988908.56124495</v>
      </c>
      <c r="CL71" s="24">
        <f t="shared" si="116"/>
        <v>196734932.74038702</v>
      </c>
      <c r="CM71" s="24">
        <f t="shared" si="76"/>
        <v>2665204.1841157773</v>
      </c>
      <c r="CN71" s="24">
        <f t="shared" si="76"/>
        <v>6930379.6698424593</v>
      </c>
      <c r="CO71" s="24">
        <f t="shared" si="76"/>
        <v>623861.48895703699</v>
      </c>
      <c r="CP71" s="24">
        <f t="shared" si="72"/>
        <v>4956940.2659987705</v>
      </c>
      <c r="CQ71" s="24">
        <f t="shared" si="72"/>
        <v>118830.75980134041</v>
      </c>
      <c r="CR71" s="24">
        <f t="shared" si="72"/>
        <v>664179.06817534904</v>
      </c>
      <c r="CS71" s="24">
        <f t="shared" si="72"/>
        <v>12392350.664996926</v>
      </c>
      <c r="CT71" s="24">
        <f t="shared" si="117"/>
        <v>28351746.101887658</v>
      </c>
      <c r="CU71" s="4" t="s">
        <v>463</v>
      </c>
      <c r="CV71" s="16" t="s">
        <v>432</v>
      </c>
      <c r="CW71" s="16" t="s">
        <v>398</v>
      </c>
      <c r="CX71" s="29">
        <f t="shared" si="83"/>
        <v>0.54577300000001516</v>
      </c>
      <c r="CY71" s="29">
        <v>0.89327599999999996</v>
      </c>
      <c r="CZ71" s="15">
        <f t="shared" si="84"/>
        <v>21219.778535953643</v>
      </c>
      <c r="DA71" s="15">
        <f t="shared" si="85"/>
        <v>18495158.971937194</v>
      </c>
      <c r="DB71" s="15">
        <f t="shared" si="86"/>
        <v>48088262.118178144</v>
      </c>
      <c r="DC71" s="15">
        <f t="shared" si="87"/>
        <v>4326712.8434809484</v>
      </c>
      <c r="DD71" s="15">
        <f t="shared" si="88"/>
        <v>34395139.028927259</v>
      </c>
      <c r="DE71" s="15">
        <f t="shared" si="89"/>
        <v>831815.31860938284</v>
      </c>
      <c r="DF71" s="15">
        <f t="shared" si="90"/>
        <v>4608935.8980091307</v>
      </c>
      <c r="DG71" s="15">
        <f t="shared" si="91"/>
        <v>85988908.56124495</v>
      </c>
      <c r="DH71" s="15">
        <f t="shared" si="118"/>
        <v>196734932.74038702</v>
      </c>
      <c r="DI71" s="15">
        <f t="shared" si="92"/>
        <v>2665204.1841157773</v>
      </c>
      <c r="DJ71" s="15">
        <f t="shared" si="93"/>
        <v>6930379.6698424602</v>
      </c>
      <c r="DK71" s="15">
        <f t="shared" si="94"/>
        <v>623861.4889570371</v>
      </c>
      <c r="DL71" s="15">
        <f t="shared" si="95"/>
        <v>4956940.2659987705</v>
      </c>
      <c r="DM71" s="15">
        <f t="shared" si="96"/>
        <v>118830.75980134039</v>
      </c>
      <c r="DN71" s="15">
        <f t="shared" si="97"/>
        <v>664179.06817534904</v>
      </c>
      <c r="DO71" s="15">
        <f t="shared" si="98"/>
        <v>12392350.664996928</v>
      </c>
      <c r="DP71" s="15">
        <f t="shared" si="119"/>
        <v>28351746.101887662</v>
      </c>
    </row>
    <row r="72" spans="1:120" x14ac:dyDescent="0.3">
      <c r="A72" t="s">
        <v>60</v>
      </c>
      <c r="B72" t="s">
        <v>40</v>
      </c>
      <c r="C72" t="s">
        <v>224</v>
      </c>
      <c r="D72">
        <v>2019</v>
      </c>
      <c r="E72" t="s">
        <v>2549</v>
      </c>
      <c r="F72" s="47" t="s">
        <v>314</v>
      </c>
      <c r="G72" s="47" t="s">
        <v>717</v>
      </c>
      <c r="H72" s="47" t="s">
        <v>1054</v>
      </c>
      <c r="I72" s="47" t="s">
        <v>1378</v>
      </c>
      <c r="J72" s="47" t="s">
        <v>1700</v>
      </c>
      <c r="K72" s="47" t="s">
        <v>2023</v>
      </c>
      <c r="L72" s="47" t="s">
        <v>2346</v>
      </c>
      <c r="M72" s="47" t="s">
        <v>150</v>
      </c>
      <c r="N72" s="47" t="s">
        <v>554</v>
      </c>
      <c r="O72" s="47" t="s">
        <v>890</v>
      </c>
      <c r="P72" s="47" t="s">
        <v>1216</v>
      </c>
      <c r="Q72" s="47" t="s">
        <v>1538</v>
      </c>
      <c r="R72" s="47" t="s">
        <v>1862</v>
      </c>
      <c r="S72" s="47" t="s">
        <v>2184</v>
      </c>
      <c r="T72" s="46" t="s">
        <v>464</v>
      </c>
      <c r="U72" s="35">
        <f t="shared" si="101"/>
        <v>15</v>
      </c>
      <c r="V72" s="6" t="s">
        <v>40</v>
      </c>
      <c r="W72" s="39">
        <f t="shared" si="99"/>
        <v>5534993.0843706783</v>
      </c>
      <c r="X72" s="39">
        <f t="shared" si="100"/>
        <v>2804154.4763019308</v>
      </c>
      <c r="Y72" s="40">
        <f t="shared" si="80"/>
        <v>284820819233.29181</v>
      </c>
      <c r="Z72" s="40">
        <f t="shared" si="81"/>
        <v>269104077910.78082</v>
      </c>
      <c r="AA72" s="54">
        <f t="shared" si="51"/>
        <v>240384214299.83066</v>
      </c>
      <c r="AB72" s="32">
        <f t="shared" si="78"/>
        <v>9584.6</v>
      </c>
      <c r="AC72" s="7">
        <f t="shared" si="78"/>
        <v>13541.2</v>
      </c>
      <c r="AD72" s="7">
        <f t="shared" si="78"/>
        <v>1957.6</v>
      </c>
      <c r="AE72" s="7">
        <f t="shared" si="78"/>
        <v>4205.1000000000004</v>
      </c>
      <c r="AF72" s="7">
        <f t="shared" si="78"/>
        <v>410.7</v>
      </c>
      <c r="AG72" s="7">
        <f t="shared" si="78"/>
        <v>431.6</v>
      </c>
      <c r="AH72" s="7">
        <f t="shared" si="78"/>
        <v>16752.8</v>
      </c>
      <c r="AI72" s="32">
        <f t="shared" si="108"/>
        <v>46883.6</v>
      </c>
      <c r="AJ72" s="7">
        <f t="shared" si="79"/>
        <v>341.8</v>
      </c>
      <c r="AK72" s="7">
        <f t="shared" si="79"/>
        <v>482.9</v>
      </c>
      <c r="AL72" s="7">
        <f t="shared" si="79"/>
        <v>69.8</v>
      </c>
      <c r="AM72" s="7">
        <f t="shared" si="79"/>
        <v>150</v>
      </c>
      <c r="AN72" s="7">
        <f t="shared" si="79"/>
        <v>14.6</v>
      </c>
      <c r="AO72" s="7">
        <f t="shared" si="79"/>
        <v>15.4</v>
      </c>
      <c r="AP72" s="7">
        <f t="shared" si="79"/>
        <v>597.5</v>
      </c>
      <c r="AQ72" s="49">
        <f t="shared" si="109"/>
        <v>1672</v>
      </c>
      <c r="AR72" s="4" t="s">
        <v>462</v>
      </c>
      <c r="AS72" s="8">
        <v>51458.206883319996</v>
      </c>
      <c r="AT72" s="8">
        <f t="shared" si="110"/>
        <v>493206329.69386888</v>
      </c>
      <c r="AU72" s="8">
        <f t="shared" si="105"/>
        <v>696805871.0484128</v>
      </c>
      <c r="AV72" s="8">
        <f t="shared" si="105"/>
        <v>100734585.79478721</v>
      </c>
      <c r="AW72" s="8">
        <f t="shared" si="105"/>
        <v>216386905.76504892</v>
      </c>
      <c r="AX72" s="8">
        <f t="shared" si="102"/>
        <v>21133885.56697952</v>
      </c>
      <c r="AY72" s="8">
        <f t="shared" si="102"/>
        <v>22209362.09084091</v>
      </c>
      <c r="AZ72" s="8">
        <f t="shared" si="102"/>
        <v>862069048.27488315</v>
      </c>
      <c r="BA72" s="8">
        <f t="shared" si="111"/>
        <v>2412545988.2348213</v>
      </c>
      <c r="BB72" s="8">
        <f t="shared" si="70"/>
        <v>17588415.112718776</v>
      </c>
      <c r="BC72" s="8">
        <f t="shared" si="70"/>
        <v>24849168.103955224</v>
      </c>
      <c r="BD72" s="8">
        <f t="shared" si="70"/>
        <v>3591782.8404557356</v>
      </c>
      <c r="BE72" s="8">
        <f t="shared" si="70"/>
        <v>7718731.0324979993</v>
      </c>
      <c r="BF72" s="8">
        <f t="shared" si="70"/>
        <v>751289.82049647195</v>
      </c>
      <c r="BG72" s="8">
        <f t="shared" si="70"/>
        <v>792456.3860031279</v>
      </c>
      <c r="BH72" s="8">
        <f t="shared" si="70"/>
        <v>30746278.612783697</v>
      </c>
      <c r="BI72" s="8">
        <f t="shared" si="112"/>
        <v>86038121.908911034</v>
      </c>
      <c r="BJ72" s="45" t="s">
        <v>794</v>
      </c>
      <c r="BK72" s="8">
        <v>48618.683674720007</v>
      </c>
      <c r="BL72" s="8">
        <f t="shared" si="113"/>
        <v>465990635.54872137</v>
      </c>
      <c r="BM72" s="8">
        <f t="shared" si="106"/>
        <v>658355319.37611854</v>
      </c>
      <c r="BN72" s="8">
        <f t="shared" si="106"/>
        <v>95175935.161631882</v>
      </c>
      <c r="BO72" s="8">
        <f t="shared" si="106"/>
        <v>204446426.72056511</v>
      </c>
      <c r="BP72" s="8">
        <f t="shared" si="103"/>
        <v>19967693.385207508</v>
      </c>
      <c r="BQ72" s="8">
        <f t="shared" si="103"/>
        <v>20983823.874009155</v>
      </c>
      <c r="BR72" s="8">
        <f t="shared" si="103"/>
        <v>814499083.86584926</v>
      </c>
      <c r="BS72" s="8">
        <f t="shared" si="114"/>
        <v>2279418917.9321027</v>
      </c>
      <c r="BT72" s="8">
        <f t="shared" si="82"/>
        <v>16617866.080019299</v>
      </c>
      <c r="BU72" s="8">
        <f t="shared" si="82"/>
        <v>23477962.34652229</v>
      </c>
      <c r="BV72" s="8">
        <f t="shared" si="82"/>
        <v>3393584.1204954563</v>
      </c>
      <c r="BW72" s="8">
        <f t="shared" si="82"/>
        <v>7292802.5512080006</v>
      </c>
      <c r="BX72" s="8">
        <f t="shared" si="82"/>
        <v>709832.78165091213</v>
      </c>
      <c r="BY72" s="8">
        <f t="shared" si="82"/>
        <v>748727.72859068809</v>
      </c>
      <c r="BZ72" s="8">
        <f t="shared" si="82"/>
        <v>29049663.495645203</v>
      </c>
      <c r="CA72" s="8">
        <f t="shared" si="115"/>
        <v>81290439.104131848</v>
      </c>
      <c r="CB72" s="4" t="s">
        <v>795</v>
      </c>
      <c r="CC72" s="23">
        <v>0.89327599999999996</v>
      </c>
      <c r="CD72" s="24">
        <f t="shared" si="120"/>
        <v>43429.903278219186</v>
      </c>
      <c r="CE72" s="24">
        <f t="shared" si="121"/>
        <v>416258250.9604196</v>
      </c>
      <c r="CF72" s="24">
        <f t="shared" si="107"/>
        <v>588093006.2710216</v>
      </c>
      <c r="CG72" s="24">
        <f t="shared" si="107"/>
        <v>85018378.657441884</v>
      </c>
      <c r="CH72" s="24">
        <f t="shared" si="107"/>
        <v>182627086.2752395</v>
      </c>
      <c r="CI72" s="24">
        <f t="shared" si="104"/>
        <v>17836661.276364621</v>
      </c>
      <c r="CJ72" s="24">
        <f t="shared" si="104"/>
        <v>18744346.2548794</v>
      </c>
      <c r="CK72" s="24">
        <f t="shared" si="104"/>
        <v>727572483.6393503</v>
      </c>
      <c r="CL72" s="24">
        <f t="shared" si="116"/>
        <v>2036150213.3347168</v>
      </c>
      <c r="CM72" s="24">
        <f t="shared" ref="CM72:CR136" si="122">BT72*$CC72</f>
        <v>14844340.940495318</v>
      </c>
      <c r="CN72" s="24">
        <f t="shared" si="122"/>
        <v>20972300.293052044</v>
      </c>
      <c r="CO72" s="24">
        <f t="shared" si="122"/>
        <v>3031407.248819699</v>
      </c>
      <c r="CP72" s="24">
        <f t="shared" si="72"/>
        <v>6514485.4917328777</v>
      </c>
      <c r="CQ72" s="24">
        <f t="shared" si="72"/>
        <v>634076.5878620001</v>
      </c>
      <c r="CR72" s="24">
        <f t="shared" si="72"/>
        <v>668820.51048457541</v>
      </c>
      <c r="CS72" s="24">
        <f t="shared" si="72"/>
        <v>25949367.208735961</v>
      </c>
      <c r="CT72" s="24">
        <f t="shared" si="117"/>
        <v>72614798.281182483</v>
      </c>
      <c r="CU72" s="4" t="s">
        <v>463</v>
      </c>
      <c r="CV72" s="16" t="s">
        <v>432</v>
      </c>
      <c r="CW72" s="16" t="s">
        <v>398</v>
      </c>
      <c r="CX72" s="29">
        <f t="shared" si="83"/>
        <v>0.84398400000014073</v>
      </c>
      <c r="CY72" s="29">
        <v>0.89327599999999996</v>
      </c>
      <c r="CZ72" s="15">
        <f t="shared" si="84"/>
        <v>43429.903278219186</v>
      </c>
      <c r="DA72" s="15">
        <f t="shared" si="85"/>
        <v>416258250.96041965</v>
      </c>
      <c r="DB72" s="15">
        <f t="shared" si="86"/>
        <v>588093006.27102172</v>
      </c>
      <c r="DC72" s="15">
        <f t="shared" si="87"/>
        <v>85018378.657441869</v>
      </c>
      <c r="DD72" s="15">
        <f t="shared" si="88"/>
        <v>182627086.27523953</v>
      </c>
      <c r="DE72" s="15">
        <f t="shared" si="89"/>
        <v>17836661.276364621</v>
      </c>
      <c r="DF72" s="15">
        <f t="shared" si="90"/>
        <v>18744346.2548794</v>
      </c>
      <c r="DG72" s="15">
        <f t="shared" si="91"/>
        <v>727572483.6393503</v>
      </c>
      <c r="DH72" s="15">
        <f t="shared" si="118"/>
        <v>2036150213.3347173</v>
      </c>
      <c r="DI72" s="15">
        <f t="shared" si="92"/>
        <v>14844340.940495318</v>
      </c>
      <c r="DJ72" s="15">
        <f t="shared" si="93"/>
        <v>20972300.293052044</v>
      </c>
      <c r="DK72" s="15">
        <f t="shared" si="94"/>
        <v>3031407.248819699</v>
      </c>
      <c r="DL72" s="15">
        <f t="shared" si="95"/>
        <v>6514485.4917328777</v>
      </c>
      <c r="DM72" s="15">
        <f t="shared" si="96"/>
        <v>634076.5878620001</v>
      </c>
      <c r="DN72" s="15">
        <f t="shared" si="97"/>
        <v>668820.51048457553</v>
      </c>
      <c r="DO72" s="15">
        <f t="shared" si="98"/>
        <v>25949367.208735965</v>
      </c>
      <c r="DP72" s="15">
        <f t="shared" si="119"/>
        <v>72614798.281182483</v>
      </c>
    </row>
    <row r="73" spans="1:120" x14ac:dyDescent="0.3">
      <c r="A73" t="s">
        <v>60</v>
      </c>
      <c r="B73" t="s">
        <v>41</v>
      </c>
      <c r="C73" t="s">
        <v>224</v>
      </c>
      <c r="D73">
        <v>2019</v>
      </c>
      <c r="E73" t="s">
        <v>2550</v>
      </c>
      <c r="F73" s="47" t="s">
        <v>315</v>
      </c>
      <c r="G73" s="47" t="s">
        <v>718</v>
      </c>
      <c r="H73" s="47" t="s">
        <v>1055</v>
      </c>
      <c r="I73" s="47" t="s">
        <v>1379</v>
      </c>
      <c r="J73" s="47" t="s">
        <v>1701</v>
      </c>
      <c r="K73" s="47" t="s">
        <v>2024</v>
      </c>
      <c r="L73" s="47" t="s">
        <v>2347</v>
      </c>
      <c r="M73" s="47" t="s">
        <v>151</v>
      </c>
      <c r="N73" s="47" t="s">
        <v>555</v>
      </c>
      <c r="O73" s="47" t="s">
        <v>891</v>
      </c>
      <c r="P73" s="47" t="s">
        <v>1217</v>
      </c>
      <c r="Q73" s="47" t="s">
        <v>1539</v>
      </c>
      <c r="R73" s="47" t="s">
        <v>1863</v>
      </c>
      <c r="S73" s="47" t="s">
        <v>2185</v>
      </c>
      <c r="T73" s="46" t="s">
        <v>464</v>
      </c>
      <c r="U73" s="35">
        <f t="shared" si="101"/>
        <v>16</v>
      </c>
      <c r="V73" s="6" t="s">
        <v>41</v>
      </c>
      <c r="W73" s="39">
        <f t="shared" si="99"/>
        <v>66201830.508474573</v>
      </c>
      <c r="X73" s="39">
        <f t="shared" si="100"/>
        <v>34102229.748800449</v>
      </c>
      <c r="Y73" s="40">
        <f t="shared" si="80"/>
        <v>3288414872554.9082</v>
      </c>
      <c r="Z73" s="40">
        <f t="shared" si="81"/>
        <v>2689232135845.8042</v>
      </c>
      <c r="AA73" s="54">
        <f t="shared" si="51"/>
        <v>2402226525379.7964</v>
      </c>
      <c r="AB73" s="32">
        <f t="shared" si="78"/>
        <v>120824.2</v>
      </c>
      <c r="AC73" s="7">
        <f t="shared" si="78"/>
        <v>136705.79999999999</v>
      </c>
      <c r="AD73" s="7">
        <f t="shared" si="78"/>
        <v>16303.9</v>
      </c>
      <c r="AE73" s="7">
        <f t="shared" si="78"/>
        <v>115330.1</v>
      </c>
      <c r="AF73" s="7">
        <f t="shared" si="78"/>
        <v>5128.8</v>
      </c>
      <c r="AG73" s="7">
        <f t="shared" si="78"/>
        <v>6945.9</v>
      </c>
      <c r="AH73" s="7">
        <f t="shared" si="78"/>
        <v>241888.3</v>
      </c>
      <c r="AI73" s="32">
        <f t="shared" si="108"/>
        <v>643127</v>
      </c>
      <c r="AJ73" s="7">
        <f t="shared" si="79"/>
        <v>354.3</v>
      </c>
      <c r="AK73" s="7">
        <f t="shared" si="79"/>
        <v>400.8</v>
      </c>
      <c r="AL73" s="7">
        <f t="shared" si="79"/>
        <v>47.8</v>
      </c>
      <c r="AM73" s="7">
        <f t="shared" si="79"/>
        <v>338.2</v>
      </c>
      <c r="AN73" s="7">
        <f t="shared" si="79"/>
        <v>15</v>
      </c>
      <c r="AO73" s="7">
        <f t="shared" si="79"/>
        <v>20.399999999999999</v>
      </c>
      <c r="AP73" s="7">
        <f t="shared" si="79"/>
        <v>709.2</v>
      </c>
      <c r="AQ73" s="49">
        <f t="shared" si="109"/>
        <v>1885.7</v>
      </c>
      <c r="AR73" s="4" t="s">
        <v>462</v>
      </c>
      <c r="AS73" s="8">
        <v>49672.56716767</v>
      </c>
      <c r="AT73" s="8">
        <f t="shared" si="110"/>
        <v>6001648189.9799938</v>
      </c>
      <c r="AU73" s="8">
        <f t="shared" si="105"/>
        <v>6790528032.7100611</v>
      </c>
      <c r="AV73" s="8">
        <f t="shared" si="105"/>
        <v>809856567.84497488</v>
      </c>
      <c r="AW73" s="8">
        <f t="shared" si="105"/>
        <v>5728742138.7040977</v>
      </c>
      <c r="AX73" s="8">
        <f t="shared" si="102"/>
        <v>254760662.48954591</v>
      </c>
      <c r="AY73" s="8">
        <f t="shared" si="102"/>
        <v>345020684.28991902</v>
      </c>
      <c r="AZ73" s="8">
        <f t="shared" si="102"/>
        <v>12015212828.823511</v>
      </c>
      <c r="BA73" s="8">
        <f t="shared" si="111"/>
        <v>31945769104.84211</v>
      </c>
      <c r="BB73" s="8">
        <f t="shared" si="70"/>
        <v>17598990.547505483</v>
      </c>
      <c r="BC73" s="8">
        <f t="shared" si="70"/>
        <v>19908764.920802135</v>
      </c>
      <c r="BD73" s="8">
        <f t="shared" si="70"/>
        <v>2374348.7106146258</v>
      </c>
      <c r="BE73" s="8">
        <f t="shared" si="70"/>
        <v>16799262.216105994</v>
      </c>
      <c r="BF73" s="8">
        <f t="shared" si="70"/>
        <v>745088.50751505001</v>
      </c>
      <c r="BG73" s="8">
        <f t="shared" si="70"/>
        <v>1013320.3702204679</v>
      </c>
      <c r="BH73" s="8">
        <f t="shared" si="70"/>
        <v>35227784.635311566</v>
      </c>
      <c r="BI73" s="8">
        <f t="shared" si="112"/>
        <v>93667559.908075318</v>
      </c>
      <c r="BJ73" s="45" t="s">
        <v>794</v>
      </c>
      <c r="BK73" s="8">
        <v>40621.718692529997</v>
      </c>
      <c r="BL73" s="8">
        <f t="shared" si="113"/>
        <v>4908086663.6499825</v>
      </c>
      <c r="BM73" s="8">
        <f t="shared" si="106"/>
        <v>5553224551.2372665</v>
      </c>
      <c r="BN73" s="8">
        <f t="shared" si="106"/>
        <v>662292439.39113986</v>
      </c>
      <c r="BO73" s="8">
        <f t="shared" si="106"/>
        <v>4684906878.9813538</v>
      </c>
      <c r="BP73" s="8">
        <f t="shared" si="103"/>
        <v>208340670.83024785</v>
      </c>
      <c r="BQ73" s="8">
        <f t="shared" si="103"/>
        <v>282154395.86644411</v>
      </c>
      <c r="BR73" s="8">
        <f t="shared" si="103"/>
        <v>9825918477.6143036</v>
      </c>
      <c r="BS73" s="8">
        <f t="shared" si="114"/>
        <v>26124924077.57074</v>
      </c>
      <c r="BT73" s="8">
        <f t="shared" si="82"/>
        <v>14392274.932763379</v>
      </c>
      <c r="BU73" s="8">
        <f t="shared" si="82"/>
        <v>16281184.851966023</v>
      </c>
      <c r="BV73" s="8">
        <f t="shared" si="82"/>
        <v>1941718.1535029337</v>
      </c>
      <c r="BW73" s="8">
        <f t="shared" si="82"/>
        <v>13738265.261813644</v>
      </c>
      <c r="BX73" s="8">
        <f t="shared" si="82"/>
        <v>609325.78038795001</v>
      </c>
      <c r="BY73" s="8">
        <f t="shared" si="82"/>
        <v>828683.06132761191</v>
      </c>
      <c r="BZ73" s="8">
        <f t="shared" si="82"/>
        <v>28808922.896742277</v>
      </c>
      <c r="CA73" s="8">
        <f t="shared" si="115"/>
        <v>76600374.938503832</v>
      </c>
      <c r="CB73" s="4" t="s">
        <v>795</v>
      </c>
      <c r="CC73" s="23">
        <v>0.89327599999999996</v>
      </c>
      <c r="CD73" s="24">
        <f t="shared" si="120"/>
        <v>36286.406386788425</v>
      </c>
      <c r="CE73" s="24">
        <f t="shared" si="121"/>
        <v>4384276022.5586014</v>
      </c>
      <c r="CF73" s="24">
        <f t="shared" si="107"/>
        <v>4960562214.23102</v>
      </c>
      <c r="CG73" s="24">
        <f t="shared" si="107"/>
        <v>591609941.08955979</v>
      </c>
      <c r="CH73" s="24">
        <f t="shared" si="107"/>
        <v>4184914877.2289476</v>
      </c>
      <c r="CI73" s="24">
        <f t="shared" si="104"/>
        <v>186105721.07656047</v>
      </c>
      <c r="CJ73" s="24">
        <f t="shared" si="104"/>
        <v>252041750.12199372</v>
      </c>
      <c r="CK73" s="24">
        <f t="shared" si="104"/>
        <v>8777257154.0093937</v>
      </c>
      <c r="CL73" s="24">
        <f t="shared" si="116"/>
        <v>23336767680.316078</v>
      </c>
      <c r="CM73" s="24">
        <f t="shared" si="122"/>
        <v>12856273.78283914</v>
      </c>
      <c r="CN73" s="24">
        <f t="shared" si="122"/>
        <v>14543591.679824801</v>
      </c>
      <c r="CO73" s="24">
        <f t="shared" si="122"/>
        <v>1734490.2252884866</v>
      </c>
      <c r="CP73" s="24">
        <f t="shared" si="72"/>
        <v>12272062.640011845</v>
      </c>
      <c r="CQ73" s="24">
        <f t="shared" si="72"/>
        <v>544296.09580182645</v>
      </c>
      <c r="CR73" s="24">
        <f t="shared" si="72"/>
        <v>740242.69029048388</v>
      </c>
      <c r="CS73" s="24">
        <f t="shared" si="72"/>
        <v>25734319.409510352</v>
      </c>
      <c r="CT73" s="24">
        <f t="shared" si="117"/>
        <v>68425276.523566931</v>
      </c>
      <c r="CU73" s="4" t="s">
        <v>463</v>
      </c>
      <c r="CV73" s="16" t="s">
        <v>432</v>
      </c>
      <c r="CW73" s="16" t="s">
        <v>398</v>
      </c>
      <c r="CX73" s="29">
        <f t="shared" si="83"/>
        <v>0.7305119999999895</v>
      </c>
      <c r="CY73" s="29">
        <v>0.89327599999999996</v>
      </c>
      <c r="CZ73" s="15">
        <f t="shared" si="84"/>
        <v>36286.406386788425</v>
      </c>
      <c r="DA73" s="15">
        <f t="shared" si="85"/>
        <v>4384276022.5586023</v>
      </c>
      <c r="DB73" s="15">
        <f t="shared" si="86"/>
        <v>4960562214.2310209</v>
      </c>
      <c r="DC73" s="15">
        <f t="shared" si="87"/>
        <v>591609941.08955979</v>
      </c>
      <c r="DD73" s="15">
        <f t="shared" si="88"/>
        <v>4184914877.2289481</v>
      </c>
      <c r="DE73" s="15">
        <f t="shared" si="89"/>
        <v>186105721.07656047</v>
      </c>
      <c r="DF73" s="15">
        <f t="shared" si="90"/>
        <v>252041750.12199372</v>
      </c>
      <c r="DG73" s="15">
        <f t="shared" si="91"/>
        <v>8777257154.0093937</v>
      </c>
      <c r="DH73" s="15">
        <f t="shared" si="118"/>
        <v>23336767680.316078</v>
      </c>
      <c r="DI73" s="15">
        <f t="shared" si="92"/>
        <v>12856273.78283914</v>
      </c>
      <c r="DJ73" s="15">
        <f t="shared" si="93"/>
        <v>14543591.679824801</v>
      </c>
      <c r="DK73" s="15">
        <f t="shared" si="94"/>
        <v>1734490.2252884866</v>
      </c>
      <c r="DL73" s="15">
        <f t="shared" si="95"/>
        <v>12272062.640011845</v>
      </c>
      <c r="DM73" s="15">
        <f t="shared" si="96"/>
        <v>544296.09580182633</v>
      </c>
      <c r="DN73" s="15">
        <f t="shared" si="97"/>
        <v>740242.69029048388</v>
      </c>
      <c r="DO73" s="15">
        <f t="shared" si="98"/>
        <v>25734319.409510352</v>
      </c>
      <c r="DP73" s="15">
        <f t="shared" si="119"/>
        <v>68425276.523566931</v>
      </c>
    </row>
    <row r="74" spans="1:120" x14ac:dyDescent="0.3">
      <c r="A74" t="s">
        <v>60</v>
      </c>
      <c r="B74" t="s">
        <v>8</v>
      </c>
      <c r="C74" t="s">
        <v>224</v>
      </c>
      <c r="D74">
        <v>2019</v>
      </c>
      <c r="E74" t="s">
        <v>2551</v>
      </c>
      <c r="F74" s="47" t="s">
        <v>282</v>
      </c>
      <c r="G74" s="47" t="s">
        <v>685</v>
      </c>
      <c r="H74" s="47" t="s">
        <v>1021</v>
      </c>
      <c r="I74" s="47" t="s">
        <v>1346</v>
      </c>
      <c r="J74" s="47" t="s">
        <v>1668</v>
      </c>
      <c r="K74" s="47" t="s">
        <v>1991</v>
      </c>
      <c r="L74" s="47" t="s">
        <v>2314</v>
      </c>
      <c r="M74" s="47" t="s">
        <v>118</v>
      </c>
      <c r="N74" s="47" t="s">
        <v>522</v>
      </c>
      <c r="O74" s="47" t="s">
        <v>857</v>
      </c>
      <c r="P74" s="47" t="s">
        <v>1184</v>
      </c>
      <c r="Q74" s="47" t="s">
        <v>1510</v>
      </c>
      <c r="R74" s="47" t="s">
        <v>1830</v>
      </c>
      <c r="S74" s="47" t="s">
        <v>2152</v>
      </c>
      <c r="T74" s="46" t="s">
        <v>464</v>
      </c>
      <c r="U74" s="35">
        <f t="shared" si="101"/>
        <v>17</v>
      </c>
      <c r="V74" s="6" t="s">
        <v>8</v>
      </c>
      <c r="W74" s="39">
        <f t="shared" si="99"/>
        <v>3665589.0804597703</v>
      </c>
      <c r="X74" s="39">
        <f t="shared" si="100"/>
        <v>1909453.9527302363</v>
      </c>
      <c r="Y74" s="40">
        <f t="shared" si="80"/>
        <v>53419216863.77401</v>
      </c>
      <c r="Z74" s="40">
        <f t="shared" si="81"/>
        <v>16029185435.779295</v>
      </c>
      <c r="AA74" s="54">
        <f t="shared" si="51"/>
        <v>14318486649.331184</v>
      </c>
      <c r="AB74" s="32">
        <f t="shared" si="78"/>
        <v>2342.9</v>
      </c>
      <c r="AC74" s="7">
        <f t="shared" si="78"/>
        <v>10172.5</v>
      </c>
      <c r="AD74" s="7">
        <f t="shared" si="78"/>
        <v>540.70000000000005</v>
      </c>
      <c r="AE74" s="7">
        <f t="shared" si="78"/>
        <v>7213.7</v>
      </c>
      <c r="AF74" s="7">
        <f t="shared" si="78"/>
        <v>64.7</v>
      </c>
      <c r="AG74" s="7">
        <f t="shared" si="78"/>
        <v>1421.3</v>
      </c>
      <c r="AH74" s="7">
        <f t="shared" si="78"/>
        <v>6385.2</v>
      </c>
      <c r="AI74" s="32">
        <f t="shared" si="108"/>
        <v>28141</v>
      </c>
      <c r="AJ74" s="7">
        <f t="shared" si="79"/>
        <v>122.7</v>
      </c>
      <c r="AK74" s="7">
        <f t="shared" si="79"/>
        <v>532.70000000000005</v>
      </c>
      <c r="AL74" s="7">
        <f t="shared" si="79"/>
        <v>28.3</v>
      </c>
      <c r="AM74" s="7">
        <f t="shared" si="79"/>
        <v>377.8</v>
      </c>
      <c r="AN74" s="7">
        <f t="shared" si="79"/>
        <v>3.4</v>
      </c>
      <c r="AO74" s="7">
        <f t="shared" si="79"/>
        <v>74.400000000000006</v>
      </c>
      <c r="AP74" s="7">
        <f t="shared" si="79"/>
        <v>334.4</v>
      </c>
      <c r="AQ74" s="49">
        <f t="shared" si="109"/>
        <v>1473.7000000000003</v>
      </c>
      <c r="AR74" s="4" t="s">
        <v>462</v>
      </c>
      <c r="AS74" s="8">
        <v>14573.160190960003</v>
      </c>
      <c r="AT74" s="8">
        <f t="shared" si="110"/>
        <v>34143457.011400193</v>
      </c>
      <c r="AU74" s="8">
        <f t="shared" si="105"/>
        <v>148245472.04254064</v>
      </c>
      <c r="AV74" s="8">
        <f t="shared" si="105"/>
        <v>7879707.7152520744</v>
      </c>
      <c r="AW74" s="8">
        <f t="shared" si="105"/>
        <v>105126405.66952817</v>
      </c>
      <c r="AX74" s="8">
        <f t="shared" si="102"/>
        <v>942883.46435511229</v>
      </c>
      <c r="AY74" s="8">
        <f t="shared" si="102"/>
        <v>20712832.579411451</v>
      </c>
      <c r="AZ74" s="8">
        <f t="shared" si="102"/>
        <v>93052542.451317802</v>
      </c>
      <c r="BA74" s="8">
        <f t="shared" si="111"/>
        <v>410103300.93380541</v>
      </c>
      <c r="BB74" s="8">
        <f t="shared" si="70"/>
        <v>1788126.7554307925</v>
      </c>
      <c r="BC74" s="8">
        <f t="shared" si="70"/>
        <v>7763122.4337243941</v>
      </c>
      <c r="BD74" s="8">
        <f t="shared" si="70"/>
        <v>412420.43340416811</v>
      </c>
      <c r="BE74" s="8">
        <f t="shared" si="70"/>
        <v>5505739.9201446893</v>
      </c>
      <c r="BF74" s="8">
        <f t="shared" si="70"/>
        <v>49548.744649264008</v>
      </c>
      <c r="BG74" s="8">
        <f t="shared" si="70"/>
        <v>1084243.1182074244</v>
      </c>
      <c r="BH74" s="8">
        <f t="shared" si="70"/>
        <v>4873264.7678570244</v>
      </c>
      <c r="BI74" s="8">
        <f t="shared" si="112"/>
        <v>21476466.173417758</v>
      </c>
      <c r="BJ74" s="45" t="s">
        <v>794</v>
      </c>
      <c r="BK74" s="8">
        <v>4372.8811615100003</v>
      </c>
      <c r="BL74" s="8">
        <f t="shared" si="113"/>
        <v>10245223.27330178</v>
      </c>
      <c r="BM74" s="8">
        <f t="shared" si="106"/>
        <v>44483133.615460478</v>
      </c>
      <c r="BN74" s="8">
        <f t="shared" si="106"/>
        <v>2364416.8440284575</v>
      </c>
      <c r="BO74" s="8">
        <f t="shared" si="106"/>
        <v>31544652.83478469</v>
      </c>
      <c r="BP74" s="8">
        <f t="shared" si="103"/>
        <v>282925.41114969703</v>
      </c>
      <c r="BQ74" s="8">
        <f t="shared" si="103"/>
        <v>6215175.9948541634</v>
      </c>
      <c r="BR74" s="8">
        <f t="shared" si="103"/>
        <v>27921720.792473651</v>
      </c>
      <c r="BS74" s="8">
        <f t="shared" si="114"/>
        <v>123057248.76605293</v>
      </c>
      <c r="BT74" s="8">
        <f t="shared" si="82"/>
        <v>536552.51851727709</v>
      </c>
      <c r="BU74" s="8">
        <f t="shared" si="82"/>
        <v>2329433.7947363774</v>
      </c>
      <c r="BV74" s="8">
        <f t="shared" si="82"/>
        <v>123752.53687073301</v>
      </c>
      <c r="BW74" s="8">
        <f t="shared" si="82"/>
        <v>1652074.5028184783</v>
      </c>
      <c r="BX74" s="8">
        <f t="shared" si="82"/>
        <v>14867.795949134001</v>
      </c>
      <c r="BY74" s="8">
        <f t="shared" si="82"/>
        <v>325342.35841634404</v>
      </c>
      <c r="BZ74" s="8">
        <f t="shared" si="82"/>
        <v>1462291.4604089439</v>
      </c>
      <c r="CA74" s="8">
        <f t="shared" si="115"/>
        <v>6444314.9677172871</v>
      </c>
      <c r="CB74" s="4" t="s">
        <v>795</v>
      </c>
      <c r="CC74" s="23">
        <v>0.89327599999999996</v>
      </c>
      <c r="CD74" s="24">
        <f t="shared" si="120"/>
        <v>3906.189792429007</v>
      </c>
      <c r="CE74" s="24">
        <f t="shared" si="121"/>
        <v>9151812.0646819212</v>
      </c>
      <c r="CF74" s="24">
        <f t="shared" si="107"/>
        <v>39735715.663484074</v>
      </c>
      <c r="CG74" s="24">
        <f t="shared" si="107"/>
        <v>2112076.8207663642</v>
      </c>
      <c r="CH74" s="24">
        <f t="shared" si="107"/>
        <v>28178081.305645127</v>
      </c>
      <c r="CI74" s="24">
        <f t="shared" si="104"/>
        <v>252730.47957015675</v>
      </c>
      <c r="CJ74" s="24">
        <f t="shared" si="104"/>
        <v>5551867.5519793471</v>
      </c>
      <c r="CK74" s="24">
        <f t="shared" si="104"/>
        <v>24941803.062617693</v>
      </c>
      <c r="CL74" s="24">
        <f t="shared" si="116"/>
        <v>109924086.94874468</v>
      </c>
      <c r="CM74" s="24">
        <f t="shared" si="122"/>
        <v>479289.48753103917</v>
      </c>
      <c r="CN74" s="24">
        <f t="shared" si="122"/>
        <v>2080827.3024269321</v>
      </c>
      <c r="CO74" s="24">
        <f t="shared" si="122"/>
        <v>110545.17112574089</v>
      </c>
      <c r="CP74" s="24">
        <f t="shared" si="72"/>
        <v>1475758.5035796789</v>
      </c>
      <c r="CQ74" s="24">
        <f t="shared" si="72"/>
        <v>13281.045294258623</v>
      </c>
      <c r="CR74" s="24">
        <f t="shared" si="72"/>
        <v>290620.52055671811</v>
      </c>
      <c r="CS74" s="24">
        <f t="shared" si="72"/>
        <v>1306229.8665882598</v>
      </c>
      <c r="CT74" s="24">
        <f t="shared" si="117"/>
        <v>5756551.8971026279</v>
      </c>
      <c r="CU74" s="4" t="s">
        <v>463</v>
      </c>
      <c r="CV74" s="16" t="s">
        <v>407</v>
      </c>
      <c r="CW74" s="16" t="s">
        <v>408</v>
      </c>
      <c r="CX74" s="29">
        <f t="shared" si="83"/>
        <v>0.84561043999884455</v>
      </c>
      <c r="CY74" s="29">
        <v>2.8181000000000003</v>
      </c>
      <c r="CZ74" s="15">
        <f t="shared" si="84"/>
        <v>12323.216401251333</v>
      </c>
      <c r="DA74" s="15">
        <f t="shared" si="85"/>
        <v>28872063.70649175</v>
      </c>
      <c r="DB74" s="15">
        <f t="shared" si="86"/>
        <v>125357918.84172918</v>
      </c>
      <c r="DC74" s="15">
        <f t="shared" si="87"/>
        <v>6663163.1081565963</v>
      </c>
      <c r="DD74" s="15">
        <f t="shared" si="88"/>
        <v>88895986.153706744</v>
      </c>
      <c r="DE74" s="15">
        <f t="shared" si="89"/>
        <v>797312.10116096132</v>
      </c>
      <c r="DF74" s="15">
        <f t="shared" si="90"/>
        <v>17514987.47109852</v>
      </c>
      <c r="DG74" s="15">
        <f t="shared" si="91"/>
        <v>78686201.365270004</v>
      </c>
      <c r="DH74" s="15">
        <f t="shared" si="118"/>
        <v>346787632.74761379</v>
      </c>
      <c r="DI74" s="15">
        <f t="shared" si="92"/>
        <v>1512058.6524335386</v>
      </c>
      <c r="DJ74" s="15">
        <f t="shared" si="93"/>
        <v>6564577.3769465853</v>
      </c>
      <c r="DK74" s="15">
        <f t="shared" si="94"/>
        <v>348747.02415541274</v>
      </c>
      <c r="DL74" s="15">
        <f t="shared" si="95"/>
        <v>4655711.1563927541</v>
      </c>
      <c r="DM74" s="15">
        <f t="shared" si="96"/>
        <v>41898.935764254529</v>
      </c>
      <c r="DN74" s="15">
        <f t="shared" si="97"/>
        <v>916847.3002530993</v>
      </c>
      <c r="DO74" s="15">
        <f t="shared" si="98"/>
        <v>4120883.5645784456</v>
      </c>
      <c r="DP74" s="15">
        <f t="shared" si="119"/>
        <v>18160724.010524087</v>
      </c>
    </row>
    <row r="75" spans="1:120" x14ac:dyDescent="0.3">
      <c r="A75" t="s">
        <v>60</v>
      </c>
      <c r="B75" t="s">
        <v>42</v>
      </c>
      <c r="C75" t="s">
        <v>224</v>
      </c>
      <c r="D75">
        <v>2019</v>
      </c>
      <c r="E75" t="s">
        <v>2552</v>
      </c>
      <c r="F75" s="47" t="s">
        <v>316</v>
      </c>
      <c r="G75" s="47" t="s">
        <v>719</v>
      </c>
      <c r="H75" s="47" t="s">
        <v>1056</v>
      </c>
      <c r="I75" s="47" t="s">
        <v>1380</v>
      </c>
      <c r="J75" s="47" t="s">
        <v>1702</v>
      </c>
      <c r="K75" s="47" t="s">
        <v>2025</v>
      </c>
      <c r="L75" s="47" t="s">
        <v>2348</v>
      </c>
      <c r="M75" s="47" t="s">
        <v>152</v>
      </c>
      <c r="N75" s="47" t="s">
        <v>556</v>
      </c>
      <c r="O75" s="47" t="s">
        <v>892</v>
      </c>
      <c r="P75" s="47" t="s">
        <v>1218</v>
      </c>
      <c r="Q75" s="47" t="s">
        <v>1540</v>
      </c>
      <c r="R75" s="47" t="s">
        <v>1864</v>
      </c>
      <c r="S75" s="47" t="s">
        <v>2186</v>
      </c>
      <c r="T75" s="46" t="s">
        <v>464</v>
      </c>
      <c r="U75" s="35">
        <f t="shared" si="101"/>
        <v>18</v>
      </c>
      <c r="V75" s="6" t="s">
        <v>42</v>
      </c>
      <c r="W75" s="39">
        <f t="shared" si="99"/>
        <v>84911034.846884906</v>
      </c>
      <c r="X75" s="39">
        <f t="shared" si="100"/>
        <v>42718185.900314324</v>
      </c>
      <c r="Y75" s="40">
        <f t="shared" si="80"/>
        <v>4891640908956.1436</v>
      </c>
      <c r="Z75" s="40">
        <f t="shared" si="81"/>
        <v>3949111048958.9097</v>
      </c>
      <c r="AA75" s="54">
        <f t="shared" si="51"/>
        <v>3527646121369.8188</v>
      </c>
      <c r="AB75" s="32">
        <f t="shared" si="78"/>
        <v>95133.4</v>
      </c>
      <c r="AC75" s="7">
        <f t="shared" si="78"/>
        <v>448385.7</v>
      </c>
      <c r="AD75" s="7">
        <f t="shared" si="78"/>
        <v>22443.4</v>
      </c>
      <c r="AE75" s="7">
        <f t="shared" si="78"/>
        <v>138094.9</v>
      </c>
      <c r="AF75" s="7">
        <f t="shared" si="78"/>
        <v>5821.5</v>
      </c>
      <c r="AG75" s="7">
        <f t="shared" si="78"/>
        <v>3716</v>
      </c>
      <c r="AH75" s="7">
        <f t="shared" si="78"/>
        <v>387865.4</v>
      </c>
      <c r="AI75" s="32">
        <f t="shared" si="108"/>
        <v>1101460.3</v>
      </c>
      <c r="AJ75" s="7">
        <f t="shared" si="79"/>
        <v>222.7</v>
      </c>
      <c r="AK75" s="7">
        <f t="shared" si="79"/>
        <v>1049.8</v>
      </c>
      <c r="AL75" s="7">
        <f t="shared" si="79"/>
        <v>52.5</v>
      </c>
      <c r="AM75" s="7">
        <f t="shared" si="79"/>
        <v>323.3</v>
      </c>
      <c r="AN75" s="7">
        <f t="shared" si="79"/>
        <v>13.6</v>
      </c>
      <c r="AO75" s="7">
        <f t="shared" si="79"/>
        <v>8.6999999999999993</v>
      </c>
      <c r="AP75" s="7">
        <f t="shared" si="79"/>
        <v>908.1</v>
      </c>
      <c r="AQ75" s="49">
        <f t="shared" si="109"/>
        <v>2578.6999999999998</v>
      </c>
      <c r="AR75" s="4" t="s">
        <v>462</v>
      </c>
      <c r="AS75" s="8">
        <v>57609.012983730005</v>
      </c>
      <c r="AT75" s="8">
        <f t="shared" si="110"/>
        <v>5480541275.7863798</v>
      </c>
      <c r="AU75" s="8">
        <f t="shared" si="105"/>
        <v>25831057613.018867</v>
      </c>
      <c r="AV75" s="8">
        <f t="shared" si="105"/>
        <v>1292942121.9990461</v>
      </c>
      <c r="AW75" s="8">
        <f t="shared" si="105"/>
        <v>7955510887.0868959</v>
      </c>
      <c r="AX75" s="8">
        <f t="shared" si="102"/>
        <v>335370869.08478421</v>
      </c>
      <c r="AY75" s="8">
        <f t="shared" si="102"/>
        <v>214075092.24754068</v>
      </c>
      <c r="AZ75" s="8">
        <f t="shared" si="102"/>
        <v>22344542864.539635</v>
      </c>
      <c r="BA75" s="8">
        <f t="shared" si="111"/>
        <v>63454040723.763153</v>
      </c>
      <c r="BB75" s="8">
        <f t="shared" si="70"/>
        <v>12829527.191476671</v>
      </c>
      <c r="BC75" s="8">
        <f t="shared" si="70"/>
        <v>60477941.830319755</v>
      </c>
      <c r="BD75" s="8">
        <f t="shared" si="70"/>
        <v>3024473.181645825</v>
      </c>
      <c r="BE75" s="8">
        <f t="shared" si="70"/>
        <v>18624993.897639912</v>
      </c>
      <c r="BF75" s="8">
        <f t="shared" si="70"/>
        <v>783482.57657872804</v>
      </c>
      <c r="BG75" s="8">
        <f t="shared" si="70"/>
        <v>501198.41295845102</v>
      </c>
      <c r="BH75" s="8">
        <f t="shared" si="70"/>
        <v>52314744.690525219</v>
      </c>
      <c r="BI75" s="8">
        <f t="shared" si="112"/>
        <v>148556361.78114456</v>
      </c>
      <c r="BJ75" s="45" t="s">
        <v>794</v>
      </c>
      <c r="BK75" s="8">
        <v>46508.808379030008</v>
      </c>
      <c r="BL75" s="8">
        <f t="shared" si="113"/>
        <v>4424541071.0456133</v>
      </c>
      <c r="BM75" s="8">
        <f t="shared" si="106"/>
        <v>20853884601.197235</v>
      </c>
      <c r="BN75" s="8">
        <f t="shared" si="106"/>
        <v>1043815789.9739221</v>
      </c>
      <c r="BO75" s="8">
        <f t="shared" si="106"/>
        <v>6422629242.2213106</v>
      </c>
      <c r="BP75" s="8">
        <f t="shared" si="103"/>
        <v>270751027.97852319</v>
      </c>
      <c r="BQ75" s="8">
        <f t="shared" si="103"/>
        <v>172826731.93647552</v>
      </c>
      <c r="BR75" s="8">
        <f t="shared" si="103"/>
        <v>18039157565.455826</v>
      </c>
      <c r="BS75" s="8">
        <f t="shared" si="114"/>
        <v>51227606029.808899</v>
      </c>
      <c r="BT75" s="8">
        <f t="shared" si="82"/>
        <v>10357511.626009982</v>
      </c>
      <c r="BU75" s="8">
        <f t="shared" si="82"/>
        <v>48824947.036305703</v>
      </c>
      <c r="BV75" s="8">
        <f t="shared" si="82"/>
        <v>2441712.4398990753</v>
      </c>
      <c r="BW75" s="8">
        <f t="shared" si="82"/>
        <v>15036297.748940403</v>
      </c>
      <c r="BX75" s="8">
        <f t="shared" si="82"/>
        <v>632519.79395480815</v>
      </c>
      <c r="BY75" s="8">
        <f t="shared" si="82"/>
        <v>404626.63289756101</v>
      </c>
      <c r="BZ75" s="8">
        <f t="shared" si="82"/>
        <v>42234648.888997152</v>
      </c>
      <c r="CA75" s="8">
        <f t="shared" si="115"/>
        <v>119932264.16700467</v>
      </c>
      <c r="CB75" s="4" t="s">
        <v>795</v>
      </c>
      <c r="CC75" s="23">
        <v>0.89327599999999996</v>
      </c>
      <c r="CD75" s="24">
        <f t="shared" si="120"/>
        <v>41545.202313586407</v>
      </c>
      <c r="CE75" s="24">
        <f t="shared" si="121"/>
        <v>3952336349.7793412</v>
      </c>
      <c r="CF75" s="24">
        <f t="shared" si="107"/>
        <v>18628274621.019062</v>
      </c>
      <c r="CG75" s="24">
        <f t="shared" si="107"/>
        <v>932415593.60474527</v>
      </c>
      <c r="CH75" s="24">
        <f t="shared" si="107"/>
        <v>5737180558.9744835</v>
      </c>
      <c r="CI75" s="24">
        <f t="shared" si="104"/>
        <v>241855395.26854327</v>
      </c>
      <c r="CJ75" s="24">
        <f t="shared" si="104"/>
        <v>154381971.79728711</v>
      </c>
      <c r="CK75" s="24">
        <f t="shared" si="104"/>
        <v>16113946513.440117</v>
      </c>
      <c r="CL75" s="24">
        <f t="shared" si="116"/>
        <v>45760391003.883575</v>
      </c>
      <c r="CM75" s="24">
        <f t="shared" si="122"/>
        <v>9252116.5552356932</v>
      </c>
      <c r="CN75" s="24">
        <f t="shared" si="122"/>
        <v>43614153.388803013</v>
      </c>
      <c r="CO75" s="24">
        <f t="shared" si="122"/>
        <v>2181123.1214632862</v>
      </c>
      <c r="CP75" s="24">
        <f t="shared" si="72"/>
        <v>13431563.907982487</v>
      </c>
      <c r="CQ75" s="24">
        <f t="shared" si="72"/>
        <v>565014.75146477518</v>
      </c>
      <c r="CR75" s="24">
        <f t="shared" si="72"/>
        <v>361443.26012820168</v>
      </c>
      <c r="CS75" s="24">
        <f t="shared" si="72"/>
        <v>37727198.220967822</v>
      </c>
      <c r="CT75" s="24">
        <f t="shared" si="117"/>
        <v>107132613.20604527</v>
      </c>
      <c r="CU75" s="4" t="s">
        <v>463</v>
      </c>
      <c r="CV75" s="16" t="s">
        <v>432</v>
      </c>
      <c r="CW75" s="16" t="s">
        <v>398</v>
      </c>
      <c r="CX75" s="29">
        <f t="shared" si="83"/>
        <v>0.72115802999991763</v>
      </c>
      <c r="CY75" s="29">
        <v>0.89327599999999996</v>
      </c>
      <c r="CZ75" s="15">
        <f t="shared" si="84"/>
        <v>41545.202313586407</v>
      </c>
      <c r="DA75" s="15">
        <f t="shared" si="85"/>
        <v>3952336349.7793407</v>
      </c>
      <c r="DB75" s="15">
        <f t="shared" si="86"/>
        <v>18628274621.019062</v>
      </c>
      <c r="DC75" s="15">
        <f t="shared" si="87"/>
        <v>932415593.60474527</v>
      </c>
      <c r="DD75" s="15">
        <f t="shared" si="88"/>
        <v>5737180558.9744835</v>
      </c>
      <c r="DE75" s="15">
        <f t="shared" si="89"/>
        <v>241855395.26854327</v>
      </c>
      <c r="DF75" s="15">
        <f t="shared" si="90"/>
        <v>154381971.79728708</v>
      </c>
      <c r="DG75" s="15">
        <f t="shared" si="91"/>
        <v>16113946513.440119</v>
      </c>
      <c r="DH75" s="15">
        <f t="shared" si="118"/>
        <v>45760391003.883575</v>
      </c>
      <c r="DI75" s="15">
        <f t="shared" si="92"/>
        <v>9252116.5552356932</v>
      </c>
      <c r="DJ75" s="15">
        <f t="shared" si="93"/>
        <v>43614153.388803005</v>
      </c>
      <c r="DK75" s="15">
        <f t="shared" si="94"/>
        <v>2181123.1214632862</v>
      </c>
      <c r="DL75" s="15">
        <f t="shared" si="95"/>
        <v>13431563.907982485</v>
      </c>
      <c r="DM75" s="15">
        <f t="shared" si="96"/>
        <v>565014.75146477518</v>
      </c>
      <c r="DN75" s="15">
        <f t="shared" si="97"/>
        <v>361443.26012820174</v>
      </c>
      <c r="DO75" s="15">
        <f t="shared" si="98"/>
        <v>37727198.220967814</v>
      </c>
      <c r="DP75" s="15">
        <f t="shared" si="119"/>
        <v>107132613.20604526</v>
      </c>
    </row>
    <row r="76" spans="1:120" x14ac:dyDescent="0.3">
      <c r="A76" t="s">
        <v>60</v>
      </c>
      <c r="B76" t="s">
        <v>43</v>
      </c>
      <c r="C76" t="s">
        <v>224</v>
      </c>
      <c r="D76">
        <v>2019</v>
      </c>
      <c r="E76" t="s">
        <v>2553</v>
      </c>
      <c r="F76" s="47" t="s">
        <v>317</v>
      </c>
      <c r="G76" s="47" t="s">
        <v>720</v>
      </c>
      <c r="H76" s="47" t="s">
        <v>1057</v>
      </c>
      <c r="I76" s="47" t="s">
        <v>1381</v>
      </c>
      <c r="J76" s="47" t="s">
        <v>1703</v>
      </c>
      <c r="K76" s="47" t="s">
        <v>2026</v>
      </c>
      <c r="L76" s="47" t="s">
        <v>2349</v>
      </c>
      <c r="M76" s="47" t="s">
        <v>153</v>
      </c>
      <c r="N76" s="47" t="s">
        <v>557</v>
      </c>
      <c r="O76" s="47" t="s">
        <v>893</v>
      </c>
      <c r="P76" s="47" t="s">
        <v>1219</v>
      </c>
      <c r="Q76" s="47" t="s">
        <v>1541</v>
      </c>
      <c r="R76" s="47" t="s">
        <v>1865</v>
      </c>
      <c r="S76" s="47" t="s">
        <v>2187</v>
      </c>
      <c r="T76" s="46" t="s">
        <v>464</v>
      </c>
      <c r="U76" s="35">
        <f t="shared" si="101"/>
        <v>19</v>
      </c>
      <c r="V76" s="6" t="s">
        <v>43</v>
      </c>
      <c r="W76" s="39">
        <f t="shared" si="99"/>
        <v>10336114.732724903</v>
      </c>
      <c r="X76" s="39">
        <f t="shared" si="100"/>
        <v>5307299.2700729929</v>
      </c>
      <c r="Y76" s="40">
        <f t="shared" si="80"/>
        <v>318977327593.38751</v>
      </c>
      <c r="Z76" s="40">
        <f t="shared" si="81"/>
        <v>197889095303.56891</v>
      </c>
      <c r="AA76" s="54">
        <f t="shared" si="51"/>
        <v>176769579496.39081</v>
      </c>
      <c r="AB76" s="32">
        <f t="shared" si="78"/>
        <v>14542</v>
      </c>
      <c r="AC76" s="7">
        <f t="shared" si="78"/>
        <v>55687</v>
      </c>
      <c r="AD76" s="7">
        <f t="shared" si="78"/>
        <v>2837.6</v>
      </c>
      <c r="AE76" s="7">
        <f t="shared" si="78"/>
        <v>34287.800000000003</v>
      </c>
      <c r="AF76" s="7">
        <f t="shared" si="78"/>
        <v>410.8</v>
      </c>
      <c r="AG76" s="7">
        <f t="shared" si="78"/>
        <v>875.8</v>
      </c>
      <c r="AH76" s="7">
        <f t="shared" si="78"/>
        <v>36603</v>
      </c>
      <c r="AI76" s="32">
        <f t="shared" si="108"/>
        <v>145244</v>
      </c>
      <c r="AJ76" s="7">
        <f t="shared" si="79"/>
        <v>274</v>
      </c>
      <c r="AK76" s="7">
        <f t="shared" si="79"/>
        <v>1049.0999999999999</v>
      </c>
      <c r="AL76" s="7">
        <f t="shared" si="79"/>
        <v>53.5</v>
      </c>
      <c r="AM76" s="7">
        <f t="shared" si="79"/>
        <v>646</v>
      </c>
      <c r="AN76" s="7">
        <f t="shared" si="79"/>
        <v>7.7</v>
      </c>
      <c r="AO76" s="7">
        <f t="shared" si="79"/>
        <v>16.5</v>
      </c>
      <c r="AP76" s="7">
        <f t="shared" si="79"/>
        <v>689.6</v>
      </c>
      <c r="AQ76" s="49">
        <f t="shared" si="109"/>
        <v>2736.4</v>
      </c>
      <c r="AR76" s="4" t="s">
        <v>462</v>
      </c>
      <c r="AS76" s="8">
        <v>30860.466997669999</v>
      </c>
      <c r="AT76" s="8">
        <f t="shared" si="110"/>
        <v>448772911.08011711</v>
      </c>
      <c r="AU76" s="8">
        <f t="shared" si="105"/>
        <v>1718526825.6992493</v>
      </c>
      <c r="AV76" s="8">
        <f t="shared" si="105"/>
        <v>87569661.152588382</v>
      </c>
      <c r="AW76" s="8">
        <f t="shared" si="105"/>
        <v>1058137520.3227094</v>
      </c>
      <c r="AX76" s="8">
        <f t="shared" si="102"/>
        <v>12677479.842642836</v>
      </c>
      <c r="AY76" s="8">
        <f t="shared" si="102"/>
        <v>27027596.996559385</v>
      </c>
      <c r="AZ76" s="8">
        <f t="shared" si="102"/>
        <v>1129585673.5157149</v>
      </c>
      <c r="BA76" s="8">
        <f t="shared" si="111"/>
        <v>4482297668.6095819</v>
      </c>
      <c r="BB76" s="8">
        <f t="shared" si="70"/>
        <v>8455767.9573615789</v>
      </c>
      <c r="BC76" s="8">
        <f t="shared" si="70"/>
        <v>32375715.927255593</v>
      </c>
      <c r="BD76" s="8">
        <f t="shared" si="70"/>
        <v>1651034.9843753448</v>
      </c>
      <c r="BE76" s="8">
        <f t="shared" si="70"/>
        <v>19935861.680494819</v>
      </c>
      <c r="BF76" s="8">
        <f t="shared" si="70"/>
        <v>237625.59588205899</v>
      </c>
      <c r="BG76" s="8">
        <f t="shared" si="70"/>
        <v>509197.70546155499</v>
      </c>
      <c r="BH76" s="8">
        <f t="shared" si="70"/>
        <v>21281378.041593231</v>
      </c>
      <c r="BI76" s="8">
        <f t="shared" si="112"/>
        <v>84446581.892424181</v>
      </c>
      <c r="BJ76" s="45" t="s">
        <v>794</v>
      </c>
      <c r="BK76" s="8">
        <v>19145.404285910005</v>
      </c>
      <c r="BL76" s="8">
        <f t="shared" si="113"/>
        <v>278412469.12570328</v>
      </c>
      <c r="BM76" s="8">
        <f t="shared" si="106"/>
        <v>1066150128.4694704</v>
      </c>
      <c r="BN76" s="8">
        <f t="shared" si="106"/>
        <v>54326999.201698229</v>
      </c>
      <c r="BO76" s="8">
        <f t="shared" si="106"/>
        <v>656453793.0744251</v>
      </c>
      <c r="BP76" s="8">
        <f t="shared" si="103"/>
        <v>7864932.08065183</v>
      </c>
      <c r="BQ76" s="8">
        <f t="shared" si="103"/>
        <v>16767545.073599981</v>
      </c>
      <c r="BR76" s="8">
        <f t="shared" si="103"/>
        <v>700779233.07716393</v>
      </c>
      <c r="BS76" s="8">
        <f t="shared" si="114"/>
        <v>2780755100.1027126</v>
      </c>
      <c r="BT76" s="8">
        <f t="shared" si="82"/>
        <v>5245840.7743393416</v>
      </c>
      <c r="BU76" s="8">
        <f t="shared" si="82"/>
        <v>20085443.636348184</v>
      </c>
      <c r="BV76" s="8">
        <f t="shared" si="82"/>
        <v>1024279.1292961852</v>
      </c>
      <c r="BW76" s="8">
        <f t="shared" si="82"/>
        <v>12367931.168697864</v>
      </c>
      <c r="BX76" s="8">
        <f t="shared" si="82"/>
        <v>147419.61300150704</v>
      </c>
      <c r="BY76" s="8">
        <f t="shared" si="82"/>
        <v>315899.17071751505</v>
      </c>
      <c r="BZ76" s="8">
        <f t="shared" si="82"/>
        <v>13202670.795563539</v>
      </c>
      <c r="CA76" s="8">
        <f t="shared" si="115"/>
        <v>52389484.287964135</v>
      </c>
      <c r="CB76" s="4" t="s">
        <v>795</v>
      </c>
      <c r="CC76" s="23">
        <v>0.89327599999999996</v>
      </c>
      <c r="CD76" s="24">
        <f t="shared" si="120"/>
        <v>17102.130158900545</v>
      </c>
      <c r="CE76" s="24">
        <f t="shared" si="121"/>
        <v>248699176.77073172</v>
      </c>
      <c r="CF76" s="24">
        <f t="shared" si="107"/>
        <v>952366322.15869462</v>
      </c>
      <c r="CG76" s="24">
        <f t="shared" si="107"/>
        <v>48529004.538896188</v>
      </c>
      <c r="CH76" s="24">
        <f t="shared" si="107"/>
        <v>586394418.46235013</v>
      </c>
      <c r="CI76" s="24">
        <f t="shared" si="104"/>
        <v>7025555.069276344</v>
      </c>
      <c r="CJ76" s="24">
        <f t="shared" si="104"/>
        <v>14978045.593165096</v>
      </c>
      <c r="CK76" s="24">
        <f t="shared" si="104"/>
        <v>625989270.20623672</v>
      </c>
      <c r="CL76" s="24">
        <f t="shared" si="116"/>
        <v>2483981792.7993507</v>
      </c>
      <c r="CM76" s="24">
        <f t="shared" si="122"/>
        <v>4685983.6635387493</v>
      </c>
      <c r="CN76" s="24">
        <f t="shared" si="122"/>
        <v>17941844.749702558</v>
      </c>
      <c r="CO76" s="24">
        <f t="shared" si="122"/>
        <v>914963.96350117913</v>
      </c>
      <c r="CP76" s="24">
        <f t="shared" si="72"/>
        <v>11047976.082649752</v>
      </c>
      <c r="CQ76" s="24">
        <f t="shared" si="72"/>
        <v>131686.40222353418</v>
      </c>
      <c r="CR76" s="24">
        <f t="shared" si="72"/>
        <v>282185.14762185898</v>
      </c>
      <c r="CS76" s="24">
        <f t="shared" si="72"/>
        <v>11793628.957577815</v>
      </c>
      <c r="CT76" s="24">
        <f t="shared" si="117"/>
        <v>46798268.966815449</v>
      </c>
      <c r="CU76" s="4" t="s">
        <v>463</v>
      </c>
      <c r="CV76" s="16" t="s">
        <v>432</v>
      </c>
      <c r="CW76" s="16" t="s">
        <v>398</v>
      </c>
      <c r="CX76" s="29">
        <f t="shared" si="83"/>
        <v>0.55417599999999279</v>
      </c>
      <c r="CY76" s="29">
        <v>0.89327599999999996</v>
      </c>
      <c r="CZ76" s="15">
        <f t="shared" si="84"/>
        <v>17102.130158900545</v>
      </c>
      <c r="DA76" s="15">
        <f t="shared" si="85"/>
        <v>248699176.77073172</v>
      </c>
      <c r="DB76" s="15">
        <f t="shared" si="86"/>
        <v>952366322.15869462</v>
      </c>
      <c r="DC76" s="15">
        <f t="shared" si="87"/>
        <v>48529004.538896188</v>
      </c>
      <c r="DD76" s="15">
        <f t="shared" si="88"/>
        <v>586394418.46235013</v>
      </c>
      <c r="DE76" s="15">
        <f t="shared" si="89"/>
        <v>7025555.069276344</v>
      </c>
      <c r="DF76" s="15">
        <f t="shared" si="90"/>
        <v>14978045.593165096</v>
      </c>
      <c r="DG76" s="15">
        <f t="shared" si="91"/>
        <v>625989270.2062366</v>
      </c>
      <c r="DH76" s="15">
        <f t="shared" si="118"/>
        <v>2483981792.7993507</v>
      </c>
      <c r="DI76" s="15">
        <f t="shared" si="92"/>
        <v>4685983.6635387493</v>
      </c>
      <c r="DJ76" s="15">
        <f t="shared" si="93"/>
        <v>17941844.749702562</v>
      </c>
      <c r="DK76" s="15">
        <f t="shared" si="94"/>
        <v>914963.96350117913</v>
      </c>
      <c r="DL76" s="15">
        <f t="shared" si="95"/>
        <v>11047976.082649752</v>
      </c>
      <c r="DM76" s="15">
        <f t="shared" si="96"/>
        <v>131686.40222353421</v>
      </c>
      <c r="DN76" s="15">
        <f t="shared" si="97"/>
        <v>282185.14762185898</v>
      </c>
      <c r="DO76" s="15">
        <f t="shared" si="98"/>
        <v>11793628.957577817</v>
      </c>
      <c r="DP76" s="15">
        <f t="shared" si="119"/>
        <v>46798268.966815457</v>
      </c>
    </row>
    <row r="77" spans="1:120" x14ac:dyDescent="0.3">
      <c r="A77" t="s">
        <v>60</v>
      </c>
      <c r="B77" t="s">
        <v>20</v>
      </c>
      <c r="C77" t="s">
        <v>224</v>
      </c>
      <c r="D77">
        <v>2019</v>
      </c>
      <c r="E77" t="s">
        <v>2554</v>
      </c>
      <c r="F77" s="47" t="s">
        <v>294</v>
      </c>
      <c r="G77" s="47" t="s">
        <v>697</v>
      </c>
      <c r="H77" s="47" t="s">
        <v>1034</v>
      </c>
      <c r="I77" s="47" t="s">
        <v>1358</v>
      </c>
      <c r="J77" s="47" t="s">
        <v>1680</v>
      </c>
      <c r="K77" s="47" t="s">
        <v>2003</v>
      </c>
      <c r="L77" s="47" t="s">
        <v>2326</v>
      </c>
      <c r="M77" s="47" t="s">
        <v>130</v>
      </c>
      <c r="N77" s="47" t="s">
        <v>534</v>
      </c>
      <c r="O77" s="47" t="s">
        <v>869</v>
      </c>
      <c r="P77" s="47" t="s">
        <v>1196</v>
      </c>
      <c r="Q77" s="47" t="s">
        <v>1520</v>
      </c>
      <c r="R77" s="47" t="s">
        <v>1842</v>
      </c>
      <c r="S77" s="47" t="s">
        <v>2164</v>
      </c>
      <c r="T77" s="46" t="s">
        <v>464</v>
      </c>
      <c r="U77" s="35">
        <f t="shared" si="101"/>
        <v>20</v>
      </c>
      <c r="V77" s="6" t="s">
        <v>20</v>
      </c>
      <c r="W77" s="39">
        <f t="shared" si="99"/>
        <v>9673677.24867725</v>
      </c>
      <c r="X77" s="39">
        <f t="shared" si="100"/>
        <v>5066422.4664224656</v>
      </c>
      <c r="Y77" s="40">
        <f t="shared" si="80"/>
        <v>328433051322.00122</v>
      </c>
      <c r="Z77" s="40">
        <f t="shared" si="81"/>
        <v>161846007626.62292</v>
      </c>
      <c r="AA77" s="54">
        <f t="shared" si="51"/>
        <v>144573154308.6792</v>
      </c>
      <c r="AB77" s="32">
        <f t="shared" si="78"/>
        <v>8298.7999999999993</v>
      </c>
      <c r="AC77" s="7">
        <f t="shared" si="78"/>
        <v>60305.7</v>
      </c>
      <c r="AD77" s="7">
        <f t="shared" si="78"/>
        <v>2003.5</v>
      </c>
      <c r="AE77" s="7">
        <f t="shared" si="78"/>
        <v>9391</v>
      </c>
      <c r="AF77" s="7">
        <f t="shared" si="78"/>
        <v>363</v>
      </c>
      <c r="AG77" s="7">
        <f t="shared" si="78"/>
        <v>516.20000000000005</v>
      </c>
      <c r="AH77" s="7">
        <f t="shared" si="78"/>
        <v>79908.600000000006</v>
      </c>
      <c r="AI77" s="32">
        <f t="shared" si="108"/>
        <v>160786.79999999999</v>
      </c>
      <c r="AJ77" s="7">
        <f t="shared" si="79"/>
        <v>163.80000000000001</v>
      </c>
      <c r="AK77" s="7">
        <f t="shared" si="79"/>
        <v>1190.3</v>
      </c>
      <c r="AL77" s="7">
        <f t="shared" si="79"/>
        <v>39.5</v>
      </c>
      <c r="AM77" s="7">
        <f t="shared" si="79"/>
        <v>185.4</v>
      </c>
      <c r="AN77" s="7">
        <f t="shared" si="79"/>
        <v>7.2</v>
      </c>
      <c r="AO77" s="7">
        <f t="shared" si="79"/>
        <v>10.199999999999999</v>
      </c>
      <c r="AP77" s="7">
        <f t="shared" si="79"/>
        <v>1577.3</v>
      </c>
      <c r="AQ77" s="49">
        <f t="shared" si="109"/>
        <v>3173.7</v>
      </c>
      <c r="AR77" s="4" t="s">
        <v>462</v>
      </c>
      <c r="AS77" s="8">
        <v>33951.210370069995</v>
      </c>
      <c r="AT77" s="8">
        <f t="shared" si="110"/>
        <v>281754304.61913687</v>
      </c>
      <c r="AU77" s="8">
        <f t="shared" si="105"/>
        <v>2047451507.21433</v>
      </c>
      <c r="AV77" s="8">
        <f t="shared" si="105"/>
        <v>68021249.976435229</v>
      </c>
      <c r="AW77" s="8">
        <f t="shared" si="105"/>
        <v>318835816.58532733</v>
      </c>
      <c r="AX77" s="8">
        <f t="shared" si="102"/>
        <v>12324289.364335408</v>
      </c>
      <c r="AY77" s="8">
        <f t="shared" si="102"/>
        <v>17525614.793030132</v>
      </c>
      <c r="AZ77" s="8">
        <f t="shared" si="102"/>
        <v>2712993688.9777756</v>
      </c>
      <c r="BA77" s="8">
        <f t="shared" si="111"/>
        <v>5458906471.5303707</v>
      </c>
      <c r="BB77" s="8">
        <f t="shared" si="70"/>
        <v>5561208.2586174654</v>
      </c>
      <c r="BC77" s="8">
        <f t="shared" si="70"/>
        <v>40412125.70349431</v>
      </c>
      <c r="BD77" s="8">
        <f t="shared" si="70"/>
        <v>1341072.8096177648</v>
      </c>
      <c r="BE77" s="8">
        <f t="shared" si="70"/>
        <v>6294554.4026109772</v>
      </c>
      <c r="BF77" s="8">
        <f t="shared" si="70"/>
        <v>244448.71466450396</v>
      </c>
      <c r="BG77" s="8">
        <f t="shared" si="70"/>
        <v>346302.3457747139</v>
      </c>
      <c r="BH77" s="8">
        <f t="shared" si="70"/>
        <v>53551244.1167114</v>
      </c>
      <c r="BI77" s="8">
        <f t="shared" si="112"/>
        <v>107750956.35149115</v>
      </c>
      <c r="BJ77" s="45" t="s">
        <v>794</v>
      </c>
      <c r="BK77" s="8">
        <v>16730.556898489998</v>
      </c>
      <c r="BL77" s="8">
        <f t="shared" si="113"/>
        <v>138843545.58918878</v>
      </c>
      <c r="BM77" s="8">
        <f t="shared" si="106"/>
        <v>1008947945.1532682</v>
      </c>
      <c r="BN77" s="8">
        <f t="shared" si="106"/>
        <v>33519670.746124711</v>
      </c>
      <c r="BO77" s="8">
        <f t="shared" si="106"/>
        <v>157116659.83371958</v>
      </c>
      <c r="BP77" s="8">
        <f t="shared" si="103"/>
        <v>6073192.154151869</v>
      </c>
      <c r="BQ77" s="8">
        <f t="shared" si="103"/>
        <v>8636313.4710005373</v>
      </c>
      <c r="BR77" s="8">
        <f t="shared" si="103"/>
        <v>1336915378.978678</v>
      </c>
      <c r="BS77" s="8">
        <f t="shared" si="114"/>
        <v>2690052705.9261312</v>
      </c>
      <c r="BT77" s="8">
        <f t="shared" si="82"/>
        <v>2740465.2199726617</v>
      </c>
      <c r="BU77" s="8">
        <f t="shared" si="82"/>
        <v>19914381.876272645</v>
      </c>
      <c r="BV77" s="8">
        <f t="shared" si="82"/>
        <v>660856.99749035493</v>
      </c>
      <c r="BW77" s="8">
        <f t="shared" si="82"/>
        <v>3101845.2489800458</v>
      </c>
      <c r="BX77" s="8">
        <f t="shared" si="82"/>
        <v>120460.00966912799</v>
      </c>
      <c r="BY77" s="8">
        <f t="shared" si="82"/>
        <v>170651.68036459797</v>
      </c>
      <c r="BZ77" s="8">
        <f t="shared" si="82"/>
        <v>26389107.395988274</v>
      </c>
      <c r="CA77" s="8">
        <f t="shared" si="115"/>
        <v>53097768.428737707</v>
      </c>
      <c r="CB77" s="4" t="s">
        <v>795</v>
      </c>
      <c r="CC77" s="23">
        <v>0.89327599999999996</v>
      </c>
      <c r="CD77" s="24">
        <f t="shared" si="120"/>
        <v>14945.00494405555</v>
      </c>
      <c r="CE77" s="24">
        <f t="shared" si="121"/>
        <v>124025607.02972819</v>
      </c>
      <c r="CF77" s="24">
        <f t="shared" si="107"/>
        <v>901268984.6547308</v>
      </c>
      <c r="CG77" s="24">
        <f t="shared" si="107"/>
        <v>29942317.405415297</v>
      </c>
      <c r="CH77" s="24">
        <f t="shared" si="107"/>
        <v>140348541.42962569</v>
      </c>
      <c r="CI77" s="24">
        <f t="shared" si="104"/>
        <v>5425036.7946921643</v>
      </c>
      <c r="CJ77" s="24">
        <f t="shared" si="104"/>
        <v>7714611.5521214753</v>
      </c>
      <c r="CK77" s="24">
        <f t="shared" si="104"/>
        <v>1194234422.0725574</v>
      </c>
      <c r="CL77" s="24">
        <f t="shared" si="116"/>
        <v>2402959520.9388714</v>
      </c>
      <c r="CM77" s="24">
        <f t="shared" si="122"/>
        <v>2447991.8098362992</v>
      </c>
      <c r="CN77" s="24">
        <f t="shared" si="122"/>
        <v>17789039.384909321</v>
      </c>
      <c r="CO77" s="24">
        <f t="shared" si="122"/>
        <v>590327.69529019424</v>
      </c>
      <c r="CP77" s="24">
        <f t="shared" si="72"/>
        <v>2770803.9166278993</v>
      </c>
      <c r="CQ77" s="24">
        <f t="shared" si="72"/>
        <v>107604.03559719997</v>
      </c>
      <c r="CR77" s="24">
        <f t="shared" si="72"/>
        <v>152439.05042936662</v>
      </c>
      <c r="CS77" s="24">
        <f t="shared" si="72"/>
        <v>23572756.298258822</v>
      </c>
      <c r="CT77" s="24">
        <f t="shared" si="117"/>
        <v>47430962.190949097</v>
      </c>
      <c r="CU77" s="4" t="s">
        <v>463</v>
      </c>
      <c r="CV77" s="17" t="s">
        <v>429</v>
      </c>
      <c r="CW77" s="16" t="s">
        <v>430</v>
      </c>
      <c r="CX77" s="29">
        <f t="shared" si="83"/>
        <v>143.2321150000013</v>
      </c>
      <c r="CY77" s="29">
        <v>290.65999999999997</v>
      </c>
      <c r="CZ77" s="15">
        <f t="shared" si="84"/>
        <v>4862903.6681151027</v>
      </c>
      <c r="DA77" s="15">
        <f t="shared" si="85"/>
        <v>40356264960.953613</v>
      </c>
      <c r="DB77" s="15">
        <f t="shared" si="86"/>
        <v>293260809738.24896</v>
      </c>
      <c r="DC77" s="15">
        <f t="shared" si="87"/>
        <v>9742827499.0686073</v>
      </c>
      <c r="DD77" s="15">
        <f t="shared" si="88"/>
        <v>45667528347.268929</v>
      </c>
      <c r="DE77" s="15">
        <f t="shared" si="89"/>
        <v>1765234031.5257823</v>
      </c>
      <c r="DF77" s="15">
        <f t="shared" si="90"/>
        <v>2510230873.4810162</v>
      </c>
      <c r="DG77" s="15">
        <f t="shared" si="91"/>
        <v>388587824053.9425</v>
      </c>
      <c r="DH77" s="15">
        <f t="shared" si="118"/>
        <v>781890719504.48938</v>
      </c>
      <c r="DI77" s="15">
        <f t="shared" si="92"/>
        <v>796543620.83725393</v>
      </c>
      <c r="DJ77" s="15">
        <f t="shared" si="93"/>
        <v>5788314236.1574068</v>
      </c>
      <c r="DK77" s="15">
        <f t="shared" si="94"/>
        <v>192084694.89054656</v>
      </c>
      <c r="DL77" s="15">
        <f t="shared" si="95"/>
        <v>901582340.0685401</v>
      </c>
      <c r="DM77" s="15">
        <f t="shared" si="96"/>
        <v>35012906.41042874</v>
      </c>
      <c r="DN77" s="15">
        <f t="shared" si="97"/>
        <v>49601617.414774045</v>
      </c>
      <c r="DO77" s="15">
        <f t="shared" si="98"/>
        <v>7670257955.7179508</v>
      </c>
      <c r="DP77" s="15">
        <f t="shared" si="119"/>
        <v>15433397371.496901</v>
      </c>
    </row>
    <row r="78" spans="1:120" x14ac:dyDescent="0.3">
      <c r="A78" t="s">
        <v>60</v>
      </c>
      <c r="B78" t="s">
        <v>44</v>
      </c>
      <c r="C78" t="s">
        <v>224</v>
      </c>
      <c r="D78">
        <v>2019</v>
      </c>
      <c r="E78" t="s">
        <v>2555</v>
      </c>
      <c r="F78" s="47" t="s">
        <v>319</v>
      </c>
      <c r="G78" s="47" t="s">
        <v>722</v>
      </c>
      <c r="H78" s="47" t="s">
        <v>1058</v>
      </c>
      <c r="I78" s="47" t="s">
        <v>1382</v>
      </c>
      <c r="J78" s="47" t="s">
        <v>1704</v>
      </c>
      <c r="K78" s="47" t="s">
        <v>2027</v>
      </c>
      <c r="L78" s="47" t="s">
        <v>2350</v>
      </c>
      <c r="M78" s="47" t="s">
        <v>154</v>
      </c>
      <c r="N78" s="47" t="s">
        <v>558</v>
      </c>
      <c r="O78" s="47" t="s">
        <v>894</v>
      </c>
      <c r="P78" s="47" t="s">
        <v>1220</v>
      </c>
      <c r="Q78" s="47" t="s">
        <v>1542</v>
      </c>
      <c r="R78" s="47" t="s">
        <v>1866</v>
      </c>
      <c r="S78" s="47" t="s">
        <v>2188</v>
      </c>
      <c r="T78" s="46" t="s">
        <v>464</v>
      </c>
      <c r="U78" s="35">
        <f t="shared" si="101"/>
        <v>21</v>
      </c>
      <c r="V78" s="6" t="s">
        <v>44</v>
      </c>
      <c r="W78" s="39">
        <f>W23</f>
        <v>344832.12639894662</v>
      </c>
      <c r="X78" s="39">
        <f t="shared" si="100"/>
        <v>170705.94774874931</v>
      </c>
      <c r="Y78" s="40">
        <f t="shared" si="80"/>
        <v>22498991430.161888</v>
      </c>
      <c r="Z78" s="40">
        <f t="shared" si="81"/>
        <v>25047892260.647263</v>
      </c>
      <c r="AA78" s="54">
        <f t="shared" si="51"/>
        <v>22374681007.021942</v>
      </c>
      <c r="AB78" s="32">
        <f t="shared" si="78"/>
        <v>614.20000000000005</v>
      </c>
      <c r="AC78" s="7">
        <f t="shared" si="78"/>
        <v>1338.7</v>
      </c>
      <c r="AD78" s="7">
        <f t="shared" si="78"/>
        <v>59.9</v>
      </c>
      <c r="AE78" s="7">
        <f t="shared" si="78"/>
        <v>532.4</v>
      </c>
      <c r="AF78" s="7">
        <f t="shared" si="78"/>
        <v>11.8</v>
      </c>
      <c r="AG78" s="7">
        <f t="shared" si="78"/>
        <v>14</v>
      </c>
      <c r="AH78" s="7">
        <f t="shared" si="78"/>
        <v>1419.5</v>
      </c>
      <c r="AI78" s="32">
        <f t="shared" si="108"/>
        <v>3990.5000000000005</v>
      </c>
      <c r="AJ78" s="7">
        <f t="shared" si="79"/>
        <v>359.8</v>
      </c>
      <c r="AK78" s="7">
        <f t="shared" si="79"/>
        <v>784.3</v>
      </c>
      <c r="AL78" s="7">
        <f t="shared" si="79"/>
        <v>35.1</v>
      </c>
      <c r="AM78" s="7">
        <f t="shared" si="79"/>
        <v>311.89999999999998</v>
      </c>
      <c r="AN78" s="7">
        <f t="shared" si="79"/>
        <v>6.9</v>
      </c>
      <c r="AO78" s="7">
        <f t="shared" si="79"/>
        <v>8.1999999999999993</v>
      </c>
      <c r="AP78" s="7">
        <f t="shared" si="79"/>
        <v>831.6</v>
      </c>
      <c r="AQ78" s="49">
        <f t="shared" si="109"/>
        <v>2337.8000000000002</v>
      </c>
      <c r="AR78" s="4" t="s">
        <v>462</v>
      </c>
      <c r="AS78" s="8">
        <v>65246.216079450001</v>
      </c>
      <c r="AT78" s="8">
        <f t="shared" si="110"/>
        <v>40074225.915998191</v>
      </c>
      <c r="AU78" s="8">
        <f t="shared" si="105"/>
        <v>87345109.465559721</v>
      </c>
      <c r="AV78" s="8">
        <f t="shared" si="105"/>
        <v>3908248.3431590549</v>
      </c>
      <c r="AW78" s="8">
        <f t="shared" si="105"/>
        <v>34737085.440699182</v>
      </c>
      <c r="AX78" s="8">
        <f t="shared" si="102"/>
        <v>769905.34973751009</v>
      </c>
      <c r="AY78" s="8">
        <f t="shared" si="102"/>
        <v>913447.02511230006</v>
      </c>
      <c r="AZ78" s="8">
        <f t="shared" si="102"/>
        <v>92617003.724779278</v>
      </c>
      <c r="BA78" s="8">
        <f t="shared" si="111"/>
        <v>260365025.26504523</v>
      </c>
      <c r="BB78" s="8">
        <f t="shared" si="70"/>
        <v>23475588.54538611</v>
      </c>
      <c r="BC78" s="8">
        <f t="shared" si="70"/>
        <v>51172607.271112636</v>
      </c>
      <c r="BD78" s="8">
        <f t="shared" si="70"/>
        <v>2290142.1843886953</v>
      </c>
      <c r="BE78" s="8">
        <f t="shared" si="70"/>
        <v>20350294.795180455</v>
      </c>
      <c r="BF78" s="8">
        <f t="shared" si="70"/>
        <v>450198.89094820502</v>
      </c>
      <c r="BG78" s="8">
        <f t="shared" si="70"/>
        <v>535018.97185148997</v>
      </c>
      <c r="BH78" s="8">
        <f t="shared" si="70"/>
        <v>54258753.29167062</v>
      </c>
      <c r="BI78" s="8">
        <f t="shared" si="112"/>
        <v>152532603.95053822</v>
      </c>
      <c r="BJ78" s="45" t="s">
        <v>794</v>
      </c>
      <c r="BK78" s="8">
        <v>72637.931164420006</v>
      </c>
      <c r="BL78" s="8">
        <f t="shared" si="113"/>
        <v>44614217.321186773</v>
      </c>
      <c r="BM78" s="8">
        <f t="shared" si="106"/>
        <v>97240398.44980906</v>
      </c>
      <c r="BN78" s="8">
        <f t="shared" si="106"/>
        <v>4351012.0767487586</v>
      </c>
      <c r="BO78" s="8">
        <f t="shared" si="106"/>
        <v>38672434.551937208</v>
      </c>
      <c r="BP78" s="8">
        <f t="shared" si="103"/>
        <v>857127.5877401561</v>
      </c>
      <c r="BQ78" s="8">
        <f t="shared" si="103"/>
        <v>1016931.0363018801</v>
      </c>
      <c r="BR78" s="8">
        <f t="shared" si="103"/>
        <v>103109543.2878942</v>
      </c>
      <c r="BS78" s="8">
        <f t="shared" si="114"/>
        <v>289861664.31161803</v>
      </c>
      <c r="BT78" s="8">
        <f t="shared" si="82"/>
        <v>26135127.632958319</v>
      </c>
      <c r="BU78" s="8">
        <f t="shared" si="82"/>
        <v>56969929.412254609</v>
      </c>
      <c r="BV78" s="8">
        <f t="shared" si="82"/>
        <v>2549591.3838711423</v>
      </c>
      <c r="BW78" s="8">
        <f t="shared" si="82"/>
        <v>22655770.730182599</v>
      </c>
      <c r="BX78" s="8">
        <f t="shared" si="82"/>
        <v>501201.72503449809</v>
      </c>
      <c r="BY78" s="8">
        <f t="shared" si="82"/>
        <v>595631.03554824402</v>
      </c>
      <c r="BZ78" s="8">
        <f t="shared" si="82"/>
        <v>60405703.556331679</v>
      </c>
      <c r="CA78" s="8">
        <f t="shared" si="115"/>
        <v>169812955.47618109</v>
      </c>
      <c r="CB78" s="4" t="s">
        <v>795</v>
      </c>
      <c r="CC78" s="23">
        <v>0.89327599999999996</v>
      </c>
      <c r="CD78" s="24">
        <f t="shared" si="120"/>
        <v>64885.72059882844</v>
      </c>
      <c r="CE78" s="24">
        <f t="shared" si="121"/>
        <v>39852809.591800436</v>
      </c>
      <c r="CF78" s="24">
        <f t="shared" si="107"/>
        <v>86862514.165651634</v>
      </c>
      <c r="CG78" s="24">
        <f t="shared" si="107"/>
        <v>3886654.6638698238</v>
      </c>
      <c r="CH78" s="24">
        <f t="shared" si="107"/>
        <v>34545157.646816261</v>
      </c>
      <c r="CI78" s="24">
        <f t="shared" si="104"/>
        <v>765651.50306617562</v>
      </c>
      <c r="CJ78" s="24">
        <f t="shared" si="104"/>
        <v>908400.08838359825</v>
      </c>
      <c r="CK78" s="24">
        <f t="shared" si="104"/>
        <v>92105280.390036985</v>
      </c>
      <c r="CL78" s="24">
        <f t="shared" si="116"/>
        <v>258926468.04962492</v>
      </c>
      <c r="CM78" s="24">
        <f t="shared" si="122"/>
        <v>23345882.271458473</v>
      </c>
      <c r="CN78" s="24">
        <f t="shared" si="122"/>
        <v>50889870.665661149</v>
      </c>
      <c r="CO78" s="24">
        <f t="shared" si="122"/>
        <v>2277488.7930188784</v>
      </c>
      <c r="CP78" s="24">
        <f t="shared" si="72"/>
        <v>20237856.254774589</v>
      </c>
      <c r="CQ78" s="24">
        <f t="shared" si="72"/>
        <v>447711.47213191626</v>
      </c>
      <c r="CR78" s="24">
        <f t="shared" si="72"/>
        <v>532062.90891039325</v>
      </c>
      <c r="CS78" s="24">
        <f t="shared" si="72"/>
        <v>53958965.249985732</v>
      </c>
      <c r="CT78" s="24">
        <f t="shared" si="117"/>
        <v>151689837.61594114</v>
      </c>
      <c r="CU78" s="4" t="s">
        <v>463</v>
      </c>
      <c r="CV78" s="17" t="s">
        <v>448</v>
      </c>
      <c r="CW78" s="16" t="s">
        <v>449</v>
      </c>
      <c r="CX78" s="29">
        <f t="shared" si="83"/>
        <v>136.49684142999075</v>
      </c>
      <c r="CY78" s="29">
        <v>122.606774</v>
      </c>
      <c r="CZ78" s="15">
        <f t="shared" si="84"/>
        <v>8905902.4101036005</v>
      </c>
      <c r="DA78" s="15">
        <f t="shared" si="85"/>
        <v>5470005260.2856321</v>
      </c>
      <c r="DB78" s="15">
        <f t="shared" si="86"/>
        <v>11922331556.405691</v>
      </c>
      <c r="DC78" s="15">
        <f t="shared" si="87"/>
        <v>533463554.36520565</v>
      </c>
      <c r="DD78" s="15">
        <f t="shared" si="88"/>
        <v>4741502443.1391563</v>
      </c>
      <c r="DE78" s="15">
        <f t="shared" si="89"/>
        <v>105089648.43922248</v>
      </c>
      <c r="DF78" s="15">
        <f t="shared" si="90"/>
        <v>124682633.7414504</v>
      </c>
      <c r="DG78" s="15">
        <f t="shared" si="91"/>
        <v>12641928471.142061</v>
      </c>
      <c r="DH78" s="15">
        <f t="shared" si="118"/>
        <v>35539003567.518417</v>
      </c>
      <c r="DI78" s="15">
        <f t="shared" si="92"/>
        <v>3204343687.1552753</v>
      </c>
      <c r="DJ78" s="15">
        <f t="shared" si="93"/>
        <v>6984899260.2442532</v>
      </c>
      <c r="DK78" s="15">
        <f t="shared" si="94"/>
        <v>312597174.59463638</v>
      </c>
      <c r="DL78" s="15">
        <f t="shared" si="95"/>
        <v>2777750961.7113128</v>
      </c>
      <c r="DM78" s="15">
        <f t="shared" si="96"/>
        <v>61450726.629714847</v>
      </c>
      <c r="DN78" s="15">
        <f t="shared" si="97"/>
        <v>73028399.762849525</v>
      </c>
      <c r="DO78" s="15">
        <f t="shared" si="98"/>
        <v>7406148444.2421541</v>
      </c>
      <c r="DP78" s="15">
        <f t="shared" si="119"/>
        <v>20820218654.340199</v>
      </c>
    </row>
    <row r="79" spans="1:120" x14ac:dyDescent="0.3">
      <c r="A79" t="s">
        <v>60</v>
      </c>
      <c r="B79" t="s">
        <v>45</v>
      </c>
      <c r="C79" t="s">
        <v>224</v>
      </c>
      <c r="D79">
        <v>2019</v>
      </c>
      <c r="E79" t="s">
        <v>2556</v>
      </c>
      <c r="F79" s="47" t="s">
        <v>320</v>
      </c>
      <c r="G79" s="47" t="s">
        <v>723</v>
      </c>
      <c r="H79" s="47" t="s">
        <v>1059</v>
      </c>
      <c r="I79" s="47" t="s">
        <v>1383</v>
      </c>
      <c r="J79" s="47" t="s">
        <v>1705</v>
      </c>
      <c r="K79" s="47" t="s">
        <v>2028</v>
      </c>
      <c r="L79" s="47" t="s">
        <v>2351</v>
      </c>
      <c r="M79" s="47" t="s">
        <v>155</v>
      </c>
      <c r="N79" s="47" t="s">
        <v>559</v>
      </c>
      <c r="O79" s="47" t="s">
        <v>895</v>
      </c>
      <c r="P79" s="47" t="s">
        <v>1221</v>
      </c>
      <c r="Q79" s="47" t="s">
        <v>1543</v>
      </c>
      <c r="R79" s="47" t="s">
        <v>1867</v>
      </c>
      <c r="S79" s="47" t="s">
        <v>2189</v>
      </c>
      <c r="T79" s="46" t="s">
        <v>464</v>
      </c>
      <c r="U79" s="35">
        <f t="shared" si="101"/>
        <v>22</v>
      </c>
      <c r="V79" s="6" t="s">
        <v>45</v>
      </c>
      <c r="W79" s="39">
        <f t="shared" si="99"/>
        <v>4910112.3595505618</v>
      </c>
      <c r="X79" s="39">
        <f t="shared" si="100"/>
        <v>2481346.8226367375</v>
      </c>
      <c r="Y79" s="40">
        <f t="shared" si="80"/>
        <v>441813306683.73541</v>
      </c>
      <c r="Z79" s="40">
        <f t="shared" si="81"/>
        <v>399067598716.50543</v>
      </c>
      <c r="AA79" s="54">
        <f t="shared" si="51"/>
        <v>356477508311.08508</v>
      </c>
      <c r="AB79" s="32">
        <f t="shared" si="78"/>
        <v>7848.5</v>
      </c>
      <c r="AC79" s="7">
        <f t="shared" si="78"/>
        <v>22197.200000000001</v>
      </c>
      <c r="AD79" s="7">
        <f t="shared" si="78"/>
        <v>2136.3000000000002</v>
      </c>
      <c r="AE79" s="7">
        <f t="shared" si="78"/>
        <v>9902.1</v>
      </c>
      <c r="AF79" s="7">
        <f t="shared" si="78"/>
        <v>169.5</v>
      </c>
      <c r="AG79" s="7">
        <f t="shared" si="78"/>
        <v>295</v>
      </c>
      <c r="AH79" s="7">
        <f t="shared" si="78"/>
        <v>19291.599999999999</v>
      </c>
      <c r="AI79" s="32">
        <f t="shared" si="108"/>
        <v>61840.2</v>
      </c>
      <c r="AJ79" s="7">
        <f t="shared" si="79"/>
        <v>316.3</v>
      </c>
      <c r="AK79" s="7">
        <f t="shared" si="79"/>
        <v>894.5</v>
      </c>
      <c r="AL79" s="7">
        <f t="shared" si="79"/>
        <v>86.1</v>
      </c>
      <c r="AM79" s="7">
        <f t="shared" si="79"/>
        <v>399</v>
      </c>
      <c r="AN79" s="7">
        <f t="shared" si="79"/>
        <v>6.8</v>
      </c>
      <c r="AO79" s="7">
        <f t="shared" si="79"/>
        <v>11.9</v>
      </c>
      <c r="AP79" s="7">
        <f t="shared" si="79"/>
        <v>777.4</v>
      </c>
      <c r="AQ79" s="49">
        <f t="shared" si="109"/>
        <v>2492</v>
      </c>
      <c r="AR79" s="4" t="s">
        <v>462</v>
      </c>
      <c r="AS79" s="8">
        <v>89980.284427579987</v>
      </c>
      <c r="AT79" s="8">
        <f t="shared" si="110"/>
        <v>706210262.32986152</v>
      </c>
      <c r="AU79" s="8">
        <f t="shared" si="105"/>
        <v>1997310369.4958785</v>
      </c>
      <c r="AV79" s="8">
        <f t="shared" si="105"/>
        <v>192224881.62263915</v>
      </c>
      <c r="AW79" s="8">
        <f t="shared" si="105"/>
        <v>890993774.43033981</v>
      </c>
      <c r="AX79" s="8">
        <f t="shared" si="102"/>
        <v>15251658.210474808</v>
      </c>
      <c r="AY79" s="8">
        <f t="shared" si="102"/>
        <v>26544183.906136096</v>
      </c>
      <c r="AZ79" s="8">
        <f t="shared" si="102"/>
        <v>1735863655.063102</v>
      </c>
      <c r="BA79" s="8">
        <f t="shared" si="111"/>
        <v>5564398785.0584316</v>
      </c>
      <c r="BB79" s="8">
        <f t="shared" si="70"/>
        <v>28460763.96444355</v>
      </c>
      <c r="BC79" s="8">
        <f t="shared" si="70"/>
        <v>80487364.420470297</v>
      </c>
      <c r="BD79" s="8">
        <f t="shared" si="70"/>
        <v>7747302.4892146364</v>
      </c>
      <c r="BE79" s="8">
        <f t="shared" si="70"/>
        <v>35902133.486604415</v>
      </c>
      <c r="BF79" s="8">
        <f t="shared" si="70"/>
        <v>611865.9341075439</v>
      </c>
      <c r="BG79" s="8">
        <f t="shared" si="70"/>
        <v>1070765.3846882018</v>
      </c>
      <c r="BH79" s="8">
        <f t="shared" si="70"/>
        <v>69950673.114000678</v>
      </c>
      <c r="BI79" s="8">
        <f t="shared" si="112"/>
        <v>224230868.79352933</v>
      </c>
      <c r="BJ79" s="45" t="s">
        <v>794</v>
      </c>
      <c r="BK79" s="8">
        <v>81274.63680954001</v>
      </c>
      <c r="BL79" s="8">
        <f t="shared" si="113"/>
        <v>637883986.9996748</v>
      </c>
      <c r="BM79" s="8">
        <f t="shared" si="106"/>
        <v>1804069368.1887217</v>
      </c>
      <c r="BN79" s="8">
        <f t="shared" si="106"/>
        <v>173627006.61622033</v>
      </c>
      <c r="BO79" s="8">
        <f t="shared" si="106"/>
        <v>804789581.15174615</v>
      </c>
      <c r="BP79" s="8">
        <f t="shared" si="103"/>
        <v>13776050.939217031</v>
      </c>
      <c r="BQ79" s="8">
        <f t="shared" si="103"/>
        <v>23976017.858814303</v>
      </c>
      <c r="BR79" s="8">
        <f t="shared" si="103"/>
        <v>1567917783.4749219</v>
      </c>
      <c r="BS79" s="8">
        <f t="shared" si="114"/>
        <v>5026039795.2293167</v>
      </c>
      <c r="BT79" s="8">
        <f t="shared" si="82"/>
        <v>25707167.622857507</v>
      </c>
      <c r="BU79" s="8">
        <f t="shared" si="82"/>
        <v>72700162.626133546</v>
      </c>
      <c r="BV79" s="8">
        <f t="shared" si="82"/>
        <v>6997746.229301394</v>
      </c>
      <c r="BW79" s="8">
        <f t="shared" si="82"/>
        <v>32428580.087006465</v>
      </c>
      <c r="BX79" s="8">
        <f t="shared" si="82"/>
        <v>552667.53030487208</v>
      </c>
      <c r="BY79" s="8">
        <f t="shared" si="82"/>
        <v>967168.17803352617</v>
      </c>
      <c r="BZ79" s="8">
        <f t="shared" si="82"/>
        <v>63182902.655736402</v>
      </c>
      <c r="CA79" s="8">
        <f t="shared" si="115"/>
        <v>202536394.92937374</v>
      </c>
      <c r="CB79" s="4" t="s">
        <v>795</v>
      </c>
      <c r="CC79" s="23">
        <v>0.89327599999999996</v>
      </c>
      <c r="CD79" s="24">
        <f t="shared" si="120"/>
        <v>72600.682470678657</v>
      </c>
      <c r="CE79" s="24">
        <f t="shared" si="121"/>
        <v>569806456.37112153</v>
      </c>
      <c r="CF79" s="24">
        <f t="shared" si="107"/>
        <v>1611531868.9381485</v>
      </c>
      <c r="CG79" s="24">
        <f t="shared" si="107"/>
        <v>155096837.96211082</v>
      </c>
      <c r="CH79" s="24">
        <f t="shared" si="107"/>
        <v>718899217.89290714</v>
      </c>
      <c r="CI79" s="24">
        <f t="shared" si="104"/>
        <v>12305815.678780032</v>
      </c>
      <c r="CJ79" s="24">
        <f t="shared" si="104"/>
        <v>21417201.328850206</v>
      </c>
      <c r="CK79" s="24">
        <f t="shared" si="104"/>
        <v>1400583325.9513443</v>
      </c>
      <c r="CL79" s="24">
        <f t="shared" si="116"/>
        <v>4489640724.1232624</v>
      </c>
      <c r="CM79" s="24">
        <f t="shared" si="122"/>
        <v>22963595.865475662</v>
      </c>
      <c r="CN79" s="24">
        <f t="shared" si="122"/>
        <v>64941310.470022067</v>
      </c>
      <c r="CO79" s="24">
        <f t="shared" si="122"/>
        <v>6250918.7607254321</v>
      </c>
      <c r="CP79" s="24">
        <f t="shared" si="72"/>
        <v>28967672.305800784</v>
      </c>
      <c r="CQ79" s="24">
        <f t="shared" si="72"/>
        <v>493684.6408006149</v>
      </c>
      <c r="CR79" s="24">
        <f t="shared" si="72"/>
        <v>863948.12140107609</v>
      </c>
      <c r="CS79" s="24">
        <f t="shared" si="72"/>
        <v>56439770.552705586</v>
      </c>
      <c r="CT79" s="24">
        <f t="shared" si="117"/>
        <v>180920900.71693122</v>
      </c>
      <c r="CU79" s="4" t="s">
        <v>463</v>
      </c>
      <c r="CV79" s="16" t="s">
        <v>432</v>
      </c>
      <c r="CW79" s="16" t="s">
        <v>398</v>
      </c>
      <c r="CX79" s="29">
        <f t="shared" si="83"/>
        <v>0.80685100000001464</v>
      </c>
      <c r="CY79" s="29">
        <v>0.89327599999999996</v>
      </c>
      <c r="CZ79" s="15">
        <f t="shared" si="84"/>
        <v>72600.682470678657</v>
      </c>
      <c r="DA79" s="15">
        <f t="shared" si="85"/>
        <v>569806456.37112141</v>
      </c>
      <c r="DB79" s="15">
        <f t="shared" si="86"/>
        <v>1611531868.9381483</v>
      </c>
      <c r="DC79" s="15">
        <f t="shared" si="87"/>
        <v>155096837.96211082</v>
      </c>
      <c r="DD79" s="15">
        <f t="shared" si="88"/>
        <v>718899217.89290714</v>
      </c>
      <c r="DE79" s="15">
        <f t="shared" si="89"/>
        <v>12305815.678780032</v>
      </c>
      <c r="DF79" s="15">
        <f t="shared" si="90"/>
        <v>21417201.328850202</v>
      </c>
      <c r="DG79" s="15">
        <f t="shared" si="91"/>
        <v>1400583325.9513443</v>
      </c>
      <c r="DH79" s="15">
        <f t="shared" si="118"/>
        <v>4489640724.1232624</v>
      </c>
      <c r="DI79" s="15">
        <f t="shared" si="92"/>
        <v>22963595.865475658</v>
      </c>
      <c r="DJ79" s="15">
        <f t="shared" si="93"/>
        <v>64941310.47002206</v>
      </c>
      <c r="DK79" s="15">
        <f t="shared" si="94"/>
        <v>6250918.7607254321</v>
      </c>
      <c r="DL79" s="15">
        <f t="shared" si="95"/>
        <v>28967672.305800784</v>
      </c>
      <c r="DM79" s="15">
        <f t="shared" si="96"/>
        <v>493684.64080061484</v>
      </c>
      <c r="DN79" s="15">
        <f t="shared" si="97"/>
        <v>863948.12140107609</v>
      </c>
      <c r="DO79" s="15">
        <f t="shared" si="98"/>
        <v>56439770.552705586</v>
      </c>
      <c r="DP79" s="15">
        <f t="shared" si="119"/>
        <v>180920900.71693122</v>
      </c>
    </row>
    <row r="80" spans="1:120" x14ac:dyDescent="0.3">
      <c r="A80" t="s">
        <v>60</v>
      </c>
      <c r="B80" t="s">
        <v>46</v>
      </c>
      <c r="C80" t="s">
        <v>224</v>
      </c>
      <c r="D80">
        <v>2019</v>
      </c>
      <c r="E80" t="s">
        <v>2557</v>
      </c>
      <c r="F80" s="47" t="s">
        <v>321</v>
      </c>
      <c r="G80" s="47" t="s">
        <v>724</v>
      </c>
      <c r="H80" s="47" t="s">
        <v>1060</v>
      </c>
      <c r="I80" s="47" t="s">
        <v>1384</v>
      </c>
      <c r="J80" s="47" t="s">
        <v>1706</v>
      </c>
      <c r="K80" s="47" t="s">
        <v>2029</v>
      </c>
      <c r="L80" s="47" t="s">
        <v>2352</v>
      </c>
      <c r="M80" s="47" t="s">
        <v>156</v>
      </c>
      <c r="N80" s="47" t="s">
        <v>560</v>
      </c>
      <c r="O80" s="47" t="s">
        <v>896</v>
      </c>
      <c r="P80" s="47" t="s">
        <v>1222</v>
      </c>
      <c r="Q80" s="47" t="s">
        <v>1544</v>
      </c>
      <c r="R80" s="47" t="s">
        <v>1868</v>
      </c>
      <c r="S80" s="47" t="s">
        <v>2190</v>
      </c>
      <c r="T80" s="46" t="s">
        <v>464</v>
      </c>
      <c r="U80" s="35">
        <f t="shared" si="101"/>
        <v>23</v>
      </c>
      <c r="V80" s="6" t="s">
        <v>46</v>
      </c>
      <c r="W80" s="39">
        <f t="shared" si="99"/>
        <v>9311226.7994567677</v>
      </c>
      <c r="X80" s="39">
        <f t="shared" si="100"/>
        <v>4675396.4852121733</v>
      </c>
      <c r="Y80" s="40">
        <f t="shared" si="80"/>
        <v>415094111121.55072</v>
      </c>
      <c r="Z80" s="40">
        <f t="shared" si="81"/>
        <v>431333955667.68237</v>
      </c>
      <c r="AA80" s="54">
        <f t="shared" si="51"/>
        <v>385300270583.00464</v>
      </c>
      <c r="AB80" s="32">
        <f t="shared" si="78"/>
        <v>10907.7</v>
      </c>
      <c r="AC80" s="7">
        <f t="shared" si="78"/>
        <v>17465.099999999999</v>
      </c>
      <c r="AD80" s="7">
        <f t="shared" si="78"/>
        <v>1480.8</v>
      </c>
      <c r="AE80" s="7">
        <f t="shared" si="78"/>
        <v>10544.7</v>
      </c>
      <c r="AF80" s="7">
        <f t="shared" si="78"/>
        <v>229.2</v>
      </c>
      <c r="AG80" s="7">
        <f t="shared" si="78"/>
        <v>258.39999999999998</v>
      </c>
      <c r="AH80" s="7">
        <f t="shared" si="78"/>
        <v>16867.5</v>
      </c>
      <c r="AI80" s="32">
        <f t="shared" si="108"/>
        <v>57753.4</v>
      </c>
      <c r="AJ80" s="7">
        <f t="shared" si="79"/>
        <v>233.3</v>
      </c>
      <c r="AK80" s="7">
        <f t="shared" si="79"/>
        <v>373.5</v>
      </c>
      <c r="AL80" s="7">
        <f t="shared" si="79"/>
        <v>31.7</v>
      </c>
      <c r="AM80" s="7">
        <f t="shared" si="79"/>
        <v>225.5</v>
      </c>
      <c r="AN80" s="7">
        <f t="shared" si="79"/>
        <v>4.9000000000000004</v>
      </c>
      <c r="AO80" s="7">
        <f t="shared" si="79"/>
        <v>5.5</v>
      </c>
      <c r="AP80" s="7">
        <f t="shared" si="79"/>
        <v>360.8</v>
      </c>
      <c r="AQ80" s="49">
        <f t="shared" si="109"/>
        <v>1235.2</v>
      </c>
      <c r="AR80" s="4" t="s">
        <v>462</v>
      </c>
      <c r="AS80" s="8">
        <v>44579.959232199995</v>
      </c>
      <c r="AT80" s="8">
        <f t="shared" si="110"/>
        <v>486264821.31706792</v>
      </c>
      <c r="AU80" s="8">
        <f t="shared" si="105"/>
        <v>778593445.98629606</v>
      </c>
      <c r="AV80" s="8">
        <f t="shared" si="105"/>
        <v>66014003.63104175</v>
      </c>
      <c r="AW80" s="8">
        <f t="shared" si="105"/>
        <v>470082296.11577934</v>
      </c>
      <c r="AX80" s="8">
        <f t="shared" si="102"/>
        <v>10217726.656020239</v>
      </c>
      <c r="AY80" s="8">
        <f t="shared" si="102"/>
        <v>11519461.465600478</v>
      </c>
      <c r="AZ80" s="8">
        <f t="shared" si="102"/>
        <v>751952462.34913337</v>
      </c>
      <c r="BA80" s="8">
        <f t="shared" si="111"/>
        <v>2574644217.5209394</v>
      </c>
      <c r="BB80" s="8">
        <f t="shared" si="70"/>
        <v>10400504.48887226</v>
      </c>
      <c r="BC80" s="8">
        <f t="shared" si="70"/>
        <v>16650614.773226699</v>
      </c>
      <c r="BD80" s="8">
        <f t="shared" si="70"/>
        <v>1413184.7076607398</v>
      </c>
      <c r="BE80" s="8">
        <f t="shared" si="70"/>
        <v>10052780.806861099</v>
      </c>
      <c r="BF80" s="8">
        <f t="shared" si="70"/>
        <v>218441.80023778</v>
      </c>
      <c r="BG80" s="8">
        <f t="shared" si="70"/>
        <v>245189.77577709997</v>
      </c>
      <c r="BH80" s="8">
        <f t="shared" si="70"/>
        <v>16084449.290977759</v>
      </c>
      <c r="BI80" s="8">
        <f t="shared" si="112"/>
        <v>55065165.643613443</v>
      </c>
      <c r="BJ80" s="45" t="s">
        <v>794</v>
      </c>
      <c r="BK80" s="8">
        <v>46324.073611100001</v>
      </c>
      <c r="BL80" s="8">
        <f t="shared" si="113"/>
        <v>505289097.72779548</v>
      </c>
      <c r="BM80" s="8">
        <f t="shared" si="106"/>
        <v>809054578.02522254</v>
      </c>
      <c r="BN80" s="8">
        <f t="shared" si="106"/>
        <v>68596688.203316882</v>
      </c>
      <c r="BO80" s="8">
        <f t="shared" si="106"/>
        <v>488473459.00696623</v>
      </c>
      <c r="BP80" s="8">
        <f t="shared" si="103"/>
        <v>10617477.671664119</v>
      </c>
      <c r="BQ80" s="8">
        <f t="shared" si="103"/>
        <v>11970140.62110824</v>
      </c>
      <c r="BR80" s="8">
        <f t="shared" si="103"/>
        <v>781371311.63522923</v>
      </c>
      <c r="BS80" s="8">
        <f t="shared" si="114"/>
        <v>2675372752.8913031</v>
      </c>
      <c r="BT80" s="8">
        <f t="shared" si="82"/>
        <v>10807406.37346963</v>
      </c>
      <c r="BU80" s="8">
        <f t="shared" si="82"/>
        <v>17302041.493745849</v>
      </c>
      <c r="BV80" s="8">
        <f t="shared" si="82"/>
        <v>1468473.1334718701</v>
      </c>
      <c r="BW80" s="8">
        <f t="shared" si="82"/>
        <v>10446078.59930305</v>
      </c>
      <c r="BX80" s="8">
        <f t="shared" si="82"/>
        <v>226987.96069439003</v>
      </c>
      <c r="BY80" s="8">
        <f t="shared" si="82"/>
        <v>254782.40486105002</v>
      </c>
      <c r="BZ80" s="8">
        <f t="shared" si="82"/>
        <v>16713725.758884881</v>
      </c>
      <c r="CA80" s="8">
        <f t="shared" si="115"/>
        <v>57219495.72443071</v>
      </c>
      <c r="CB80" s="4" t="s">
        <v>795</v>
      </c>
      <c r="CC80" s="23">
        <v>0.89327599999999996</v>
      </c>
      <c r="CD80" s="24">
        <f t="shared" si="120"/>
        <v>41380.183179028965</v>
      </c>
      <c r="CE80" s="24">
        <f t="shared" si="121"/>
        <v>451362624.06189424</v>
      </c>
      <c r="CF80" s="24">
        <f t="shared" si="107"/>
        <v>722709037.24005866</v>
      </c>
      <c r="CG80" s="24">
        <f t="shared" si="107"/>
        <v>61275775.25150609</v>
      </c>
      <c r="CH80" s="24">
        <f t="shared" si="107"/>
        <v>436341617.56790674</v>
      </c>
      <c r="CI80" s="24">
        <f t="shared" si="104"/>
        <v>9484337.9846334364</v>
      </c>
      <c r="CJ80" s="24">
        <f t="shared" si="104"/>
        <v>10692639.333461083</v>
      </c>
      <c r="CK80" s="24">
        <f t="shared" si="104"/>
        <v>697980239.77227104</v>
      </c>
      <c r="CL80" s="24">
        <f t="shared" si="116"/>
        <v>2389846271.211731</v>
      </c>
      <c r="CM80" s="24">
        <f t="shared" si="122"/>
        <v>9653996.7356674578</v>
      </c>
      <c r="CN80" s="24">
        <f t="shared" si="122"/>
        <v>15455498.417367317</v>
      </c>
      <c r="CO80" s="24">
        <f t="shared" si="122"/>
        <v>1311751.8067752181</v>
      </c>
      <c r="CP80" s="24">
        <f t="shared" si="72"/>
        <v>9331231.3068710305</v>
      </c>
      <c r="CQ80" s="24">
        <f t="shared" si="72"/>
        <v>202762.89757724194</v>
      </c>
      <c r="CR80" s="24">
        <f t="shared" si="72"/>
        <v>227591.00748465929</v>
      </c>
      <c r="CS80" s="24">
        <f t="shared" si="72"/>
        <v>14929970.09099365</v>
      </c>
      <c r="CT80" s="24">
        <f t="shared" si="117"/>
        <v>51112802.262736581</v>
      </c>
      <c r="CU80" s="4" t="s">
        <v>463</v>
      </c>
      <c r="CV80" s="17" t="s">
        <v>450</v>
      </c>
      <c r="CW80" s="16" t="s">
        <v>451</v>
      </c>
      <c r="CX80" s="29">
        <f t="shared" si="83"/>
        <v>3.7039829999998126</v>
      </c>
      <c r="CY80" s="29">
        <v>3.5645270000000004</v>
      </c>
      <c r="CZ80" s="15">
        <f t="shared" si="84"/>
        <v>165123.41113675348</v>
      </c>
      <c r="DA80" s="15">
        <f t="shared" si="85"/>
        <v>1801116631.6563661</v>
      </c>
      <c r="DB80" s="15">
        <f t="shared" si="86"/>
        <v>2883896887.8445129</v>
      </c>
      <c r="DC80" s="15">
        <f t="shared" si="87"/>
        <v>244514747.21130455</v>
      </c>
      <c r="DD80" s="15">
        <f t="shared" si="88"/>
        <v>1741176833.4137244</v>
      </c>
      <c r="DE80" s="15">
        <f t="shared" si="89"/>
        <v>37846285.832543895</v>
      </c>
      <c r="DF80" s="15">
        <f t="shared" si="90"/>
        <v>42667889.437737092</v>
      </c>
      <c r="DG80" s="15">
        <f t="shared" si="91"/>
        <v>2785219137.3491893</v>
      </c>
      <c r="DH80" s="15">
        <f t="shared" si="118"/>
        <v>9536438412.7453785</v>
      </c>
      <c r="DI80" s="15">
        <f t="shared" si="92"/>
        <v>38523291.818204589</v>
      </c>
      <c r="DJ80" s="15">
        <f t="shared" si="93"/>
        <v>61673594.059577428</v>
      </c>
      <c r="DK80" s="15">
        <f t="shared" si="94"/>
        <v>5234412.1330350852</v>
      </c>
      <c r="DL80" s="15">
        <f t="shared" si="95"/>
        <v>37235329.211337909</v>
      </c>
      <c r="DM80" s="15">
        <f t="shared" si="96"/>
        <v>809104.71457009215</v>
      </c>
      <c r="DN80" s="15">
        <f t="shared" si="97"/>
        <v>908178.76125214412</v>
      </c>
      <c r="DO80" s="15">
        <f t="shared" si="98"/>
        <v>59576526.738140658</v>
      </c>
      <c r="DP80" s="15">
        <f t="shared" si="119"/>
        <v>203960437.43611789</v>
      </c>
    </row>
    <row r="81" spans="1:120" x14ac:dyDescent="0.3">
      <c r="A81" t="s">
        <v>60</v>
      </c>
      <c r="B81" t="s">
        <v>47</v>
      </c>
      <c r="C81" t="s">
        <v>224</v>
      </c>
      <c r="D81">
        <v>2019</v>
      </c>
      <c r="E81" t="s">
        <v>2558</v>
      </c>
      <c r="F81" s="47" t="s">
        <v>322</v>
      </c>
      <c r="G81" s="47" t="s">
        <v>725</v>
      </c>
      <c r="H81" s="47" t="s">
        <v>1061</v>
      </c>
      <c r="I81" s="47" t="s">
        <v>1385</v>
      </c>
      <c r="J81" s="47" t="s">
        <v>1707</v>
      </c>
      <c r="K81" s="47" t="s">
        <v>2030</v>
      </c>
      <c r="L81" s="47" t="s">
        <v>2353</v>
      </c>
      <c r="M81" s="47" t="s">
        <v>157</v>
      </c>
      <c r="N81" s="47" t="s">
        <v>561</v>
      </c>
      <c r="O81" s="47" t="s">
        <v>897</v>
      </c>
      <c r="P81" s="47" t="s">
        <v>1223</v>
      </c>
      <c r="Q81" s="47" t="s">
        <v>1545</v>
      </c>
      <c r="R81" s="47" t="s">
        <v>1869</v>
      </c>
      <c r="S81" s="47" t="s">
        <v>2191</v>
      </c>
      <c r="T81" s="46" t="s">
        <v>464</v>
      </c>
      <c r="U81" s="35">
        <f t="shared" si="101"/>
        <v>24</v>
      </c>
      <c r="V81" s="6" t="s">
        <v>47</v>
      </c>
      <c r="W81" s="39">
        <f t="shared" si="99"/>
        <v>60311244.292237453</v>
      </c>
      <c r="X81" s="39">
        <f t="shared" si="100"/>
        <v>30973807.053941909</v>
      </c>
      <c r="Y81" s="40">
        <f t="shared" si="80"/>
        <v>2781601930908.6519</v>
      </c>
      <c r="Z81" s="40">
        <f t="shared" si="81"/>
        <v>2021490799147.8567</v>
      </c>
      <c r="AA81" s="54">
        <f t="shared" si="51"/>
        <v>1805749215099.6006</v>
      </c>
      <c r="AB81" s="32">
        <f t="shared" si="78"/>
        <v>59717.5</v>
      </c>
      <c r="AC81" s="7">
        <f t="shared" si="78"/>
        <v>209633.8</v>
      </c>
      <c r="AD81" s="7">
        <f t="shared" si="78"/>
        <v>16592.8</v>
      </c>
      <c r="AE81" s="7">
        <f t="shared" si="78"/>
        <v>64992.4</v>
      </c>
      <c r="AF81" s="7">
        <f t="shared" si="78"/>
        <v>7739.2</v>
      </c>
      <c r="AG81" s="7">
        <f t="shared" si="78"/>
        <v>3233.4</v>
      </c>
      <c r="AH81" s="7">
        <f t="shared" si="78"/>
        <v>198716.7</v>
      </c>
      <c r="AI81" s="32">
        <f t="shared" si="108"/>
        <v>560625.80000000005</v>
      </c>
      <c r="AJ81" s="7">
        <f t="shared" si="79"/>
        <v>192.8</v>
      </c>
      <c r="AK81" s="7">
        <f t="shared" si="79"/>
        <v>676.9</v>
      </c>
      <c r="AL81" s="7">
        <f t="shared" si="79"/>
        <v>53.6</v>
      </c>
      <c r="AM81" s="7">
        <f t="shared" si="79"/>
        <v>209.8</v>
      </c>
      <c r="AN81" s="7">
        <f t="shared" si="79"/>
        <v>25</v>
      </c>
      <c r="AO81" s="7">
        <f t="shared" si="79"/>
        <v>10.4</v>
      </c>
      <c r="AP81" s="7">
        <f t="shared" si="79"/>
        <v>641.6</v>
      </c>
      <c r="AQ81" s="49">
        <f t="shared" si="109"/>
        <v>1810.1000000000004</v>
      </c>
      <c r="AR81" s="4" t="s">
        <v>462</v>
      </c>
      <c r="AS81" s="8">
        <v>46120.784997080002</v>
      </c>
      <c r="AT81" s="8">
        <f t="shared" si="110"/>
        <v>2754217978.0631251</v>
      </c>
      <c r="AU81" s="8">
        <f t="shared" si="105"/>
        <v>9668475417.9208698</v>
      </c>
      <c r="AV81" s="8">
        <f t="shared" si="105"/>
        <v>765272961.29954898</v>
      </c>
      <c r="AW81" s="8">
        <f t="shared" si="105"/>
        <v>2997500506.8442225</v>
      </c>
      <c r="AX81" s="8">
        <f t="shared" si="102"/>
        <v>356937979.24940157</v>
      </c>
      <c r="AY81" s="8">
        <f t="shared" si="102"/>
        <v>149126946.20955849</v>
      </c>
      <c r="AZ81" s="8">
        <f t="shared" si="102"/>
        <v>9164970196.0292473</v>
      </c>
      <c r="BA81" s="8">
        <f t="shared" si="111"/>
        <v>25856501985.615974</v>
      </c>
      <c r="BB81" s="8">
        <f t="shared" si="70"/>
        <v>8892087.3474370241</v>
      </c>
      <c r="BC81" s="8">
        <f t="shared" si="70"/>
        <v>31219159.364523452</v>
      </c>
      <c r="BD81" s="8">
        <f t="shared" si="70"/>
        <v>2472074.0758434883</v>
      </c>
      <c r="BE81" s="8">
        <f t="shared" si="70"/>
        <v>9676140.6923873853</v>
      </c>
      <c r="BF81" s="8">
        <f t="shared" si="70"/>
        <v>1153019.6249270001</v>
      </c>
      <c r="BG81" s="8">
        <f t="shared" si="70"/>
        <v>479656.16396963201</v>
      </c>
      <c r="BH81" s="8">
        <f t="shared" si="70"/>
        <v>29591095.654126529</v>
      </c>
      <c r="BI81" s="8">
        <f t="shared" si="112"/>
        <v>83483232.92321451</v>
      </c>
      <c r="BJ81" s="45" t="s">
        <v>794</v>
      </c>
      <c r="BK81" s="8">
        <v>33517.643730789998</v>
      </c>
      <c r="BL81" s="8">
        <f t="shared" si="113"/>
        <v>2001589889.4934516</v>
      </c>
      <c r="BM81" s="8">
        <f t="shared" si="106"/>
        <v>7026431022.3316841</v>
      </c>
      <c r="BN81" s="8">
        <f t="shared" si="106"/>
        <v>556151558.89625227</v>
      </c>
      <c r="BO81" s="8">
        <f t="shared" si="106"/>
        <v>2178392108.4089961</v>
      </c>
      <c r="BP81" s="8">
        <f t="shared" si="103"/>
        <v>259399748.36132994</v>
      </c>
      <c r="BQ81" s="8">
        <f t="shared" si="103"/>
        <v>108375949.23913638</v>
      </c>
      <c r="BR81" s="8">
        <f t="shared" si="103"/>
        <v>6660515553.9582767</v>
      </c>
      <c r="BS81" s="8">
        <f t="shared" si="114"/>
        <v>18790855830.689125</v>
      </c>
      <c r="BT81" s="8">
        <f t="shared" si="82"/>
        <v>6462201.7112963116</v>
      </c>
      <c r="BU81" s="8">
        <f t="shared" si="82"/>
        <v>22688093.041371748</v>
      </c>
      <c r="BV81" s="8">
        <f t="shared" si="82"/>
        <v>1796545.703970344</v>
      </c>
      <c r="BW81" s="8">
        <f t="shared" si="82"/>
        <v>7032001.654719742</v>
      </c>
      <c r="BX81" s="8">
        <f t="shared" si="82"/>
        <v>837941.09326974989</v>
      </c>
      <c r="BY81" s="8">
        <f t="shared" si="82"/>
        <v>348583.49480021599</v>
      </c>
      <c r="BZ81" s="8">
        <f t="shared" si="82"/>
        <v>21504920.217674863</v>
      </c>
      <c r="CA81" s="8">
        <f t="shared" si="115"/>
        <v>60670286.917102978</v>
      </c>
      <c r="CB81" s="4" t="s">
        <v>795</v>
      </c>
      <c r="CC81" s="23">
        <v>0.89327599999999996</v>
      </c>
      <c r="CD81" s="24">
        <f t="shared" si="120"/>
        <v>29940.506721265163</v>
      </c>
      <c r="CE81" s="24">
        <f t="shared" si="121"/>
        <v>1787972210.1271524</v>
      </c>
      <c r="CF81" s="24">
        <f t="shared" si="107"/>
        <v>6276542197.904357</v>
      </c>
      <c r="CG81" s="24">
        <f t="shared" si="107"/>
        <v>496796839.92460865</v>
      </c>
      <c r="CH81" s="24">
        <f t="shared" si="107"/>
        <v>1945905389.0311544</v>
      </c>
      <c r="CI81" s="24">
        <f t="shared" si="104"/>
        <v>231715569.61721537</v>
      </c>
      <c r="CJ81" s="24">
        <f t="shared" si="104"/>
        <v>96809634.432538792</v>
      </c>
      <c r="CK81" s="24">
        <f t="shared" si="104"/>
        <v>5949678691.9776335</v>
      </c>
      <c r="CL81" s="24">
        <f t="shared" si="116"/>
        <v>16785420533.01466</v>
      </c>
      <c r="CM81" s="24">
        <f t="shared" si="122"/>
        <v>5772529.695859924</v>
      </c>
      <c r="CN81" s="24">
        <f t="shared" si="122"/>
        <v>20266728.99962439</v>
      </c>
      <c r="CO81" s="24">
        <f t="shared" si="122"/>
        <v>1604811.1602598131</v>
      </c>
      <c r="CP81" s="24">
        <f t="shared" si="72"/>
        <v>6281518.3101214319</v>
      </c>
      <c r="CQ81" s="24">
        <f t="shared" si="72"/>
        <v>748512.66803162906</v>
      </c>
      <c r="CR81" s="24">
        <f t="shared" si="72"/>
        <v>311381.26990115771</v>
      </c>
      <c r="CS81" s="24">
        <f t="shared" si="72"/>
        <v>19209829.11236373</v>
      </c>
      <c r="CT81" s="24">
        <f t="shared" si="117"/>
        <v>54195311.216162071</v>
      </c>
      <c r="CU81" s="4" t="s">
        <v>463</v>
      </c>
      <c r="CV81" s="16" t="s">
        <v>432</v>
      </c>
      <c r="CW81" s="16" t="s">
        <v>398</v>
      </c>
      <c r="CX81" s="29">
        <f t="shared" si="83"/>
        <v>0.64917600000001641</v>
      </c>
      <c r="CY81" s="29">
        <v>0.89327599999999996</v>
      </c>
      <c r="CZ81" s="15">
        <f t="shared" si="84"/>
        <v>29940.506721265163</v>
      </c>
      <c r="DA81" s="15">
        <f t="shared" si="85"/>
        <v>1787972210.1271524</v>
      </c>
      <c r="DB81" s="15">
        <f t="shared" si="86"/>
        <v>6276542197.904357</v>
      </c>
      <c r="DC81" s="15">
        <f t="shared" si="87"/>
        <v>496796839.92460859</v>
      </c>
      <c r="DD81" s="15">
        <f t="shared" si="88"/>
        <v>1945905389.0311539</v>
      </c>
      <c r="DE81" s="15">
        <f t="shared" si="89"/>
        <v>231715569.61721534</v>
      </c>
      <c r="DF81" s="15">
        <f t="shared" si="90"/>
        <v>96809634.432538778</v>
      </c>
      <c r="DG81" s="15">
        <f t="shared" si="91"/>
        <v>5949678691.9776335</v>
      </c>
      <c r="DH81" s="15">
        <f t="shared" si="118"/>
        <v>16785420533.01466</v>
      </c>
      <c r="DI81" s="15">
        <f t="shared" si="92"/>
        <v>5772529.695859924</v>
      </c>
      <c r="DJ81" s="15">
        <f t="shared" si="93"/>
        <v>20266728.999624386</v>
      </c>
      <c r="DK81" s="15">
        <f t="shared" si="94"/>
        <v>1604811.1602598128</v>
      </c>
      <c r="DL81" s="15">
        <f t="shared" si="95"/>
        <v>6281518.3101214319</v>
      </c>
      <c r="DM81" s="15">
        <f t="shared" si="96"/>
        <v>748512.66803162906</v>
      </c>
      <c r="DN81" s="15">
        <f t="shared" si="97"/>
        <v>311381.26990115771</v>
      </c>
      <c r="DO81" s="15">
        <f t="shared" si="98"/>
        <v>19209829.11236373</v>
      </c>
      <c r="DP81" s="15">
        <f t="shared" si="119"/>
        <v>54195311.216162071</v>
      </c>
    </row>
    <row r="82" spans="1:120" x14ac:dyDescent="0.3">
      <c r="A82" t="s">
        <v>60</v>
      </c>
      <c r="B82" t="s">
        <v>9</v>
      </c>
      <c r="C82" t="s">
        <v>224</v>
      </c>
      <c r="D82">
        <v>2019</v>
      </c>
      <c r="E82" t="s">
        <v>2559</v>
      </c>
      <c r="F82" s="47" t="s">
        <v>283</v>
      </c>
      <c r="G82" s="47" t="s">
        <v>686</v>
      </c>
      <c r="H82" s="47" t="s">
        <v>1022</v>
      </c>
      <c r="I82" s="47" t="s">
        <v>1347</v>
      </c>
      <c r="J82" s="47" t="s">
        <v>1669</v>
      </c>
      <c r="K82" s="47" t="s">
        <v>1992</v>
      </c>
      <c r="L82" s="47" t="s">
        <v>2315</v>
      </c>
      <c r="M82" s="47" t="s">
        <v>119</v>
      </c>
      <c r="N82" s="47" t="s">
        <v>523</v>
      </c>
      <c r="O82" s="47" t="s">
        <v>858</v>
      </c>
      <c r="P82" s="47" t="s">
        <v>1185</v>
      </c>
      <c r="Q82" s="47" t="s">
        <v>1511</v>
      </c>
      <c r="R82" s="47" t="s">
        <v>1831</v>
      </c>
      <c r="S82" s="47" t="s">
        <v>2153</v>
      </c>
      <c r="T82" s="46" t="s">
        <v>464</v>
      </c>
      <c r="U82" s="35">
        <f t="shared" si="101"/>
        <v>25</v>
      </c>
      <c r="V82" s="6" t="s">
        <v>9</v>
      </c>
      <c r="W82" s="39">
        <f t="shared" si="99"/>
        <v>18388465.29814272</v>
      </c>
      <c r="X82" s="39">
        <f t="shared" si="100"/>
        <v>9484639.8305084724</v>
      </c>
      <c r="Y82" s="40">
        <f t="shared" si="80"/>
        <v>504982846987.36279</v>
      </c>
      <c r="Z82" s="40">
        <f t="shared" si="81"/>
        <v>180071365749.51495</v>
      </c>
      <c r="AA82" s="54">
        <f t="shared" si="51"/>
        <v>160853429311.2637</v>
      </c>
      <c r="AB82" s="32">
        <f t="shared" si="78"/>
        <v>17907</v>
      </c>
      <c r="AC82" s="7">
        <f t="shared" si="78"/>
        <v>71344.399999999994</v>
      </c>
      <c r="AD82" s="7">
        <f t="shared" si="78"/>
        <v>2162.6</v>
      </c>
      <c r="AE82" s="7">
        <f t="shared" si="78"/>
        <v>53875</v>
      </c>
      <c r="AF82" s="7">
        <f t="shared" si="78"/>
        <v>846.5</v>
      </c>
      <c r="AG82" s="7">
        <f t="shared" si="78"/>
        <v>12719.4</v>
      </c>
      <c r="AH82" s="7">
        <f t="shared" si="78"/>
        <v>19608.3</v>
      </c>
      <c r="AI82" s="32">
        <f t="shared" si="108"/>
        <v>178463.19999999998</v>
      </c>
      <c r="AJ82" s="7">
        <f t="shared" si="79"/>
        <v>188.8</v>
      </c>
      <c r="AK82" s="7">
        <f t="shared" si="79"/>
        <v>752.3</v>
      </c>
      <c r="AL82" s="7">
        <f t="shared" si="79"/>
        <v>22.8</v>
      </c>
      <c r="AM82" s="7">
        <f t="shared" si="79"/>
        <v>568.1</v>
      </c>
      <c r="AN82" s="7">
        <f t="shared" si="79"/>
        <v>8.9</v>
      </c>
      <c r="AO82" s="7">
        <f t="shared" si="79"/>
        <v>134.1</v>
      </c>
      <c r="AP82" s="7">
        <f t="shared" si="79"/>
        <v>206.8</v>
      </c>
      <c r="AQ82" s="49">
        <f t="shared" si="109"/>
        <v>1881.8</v>
      </c>
      <c r="AR82" s="4" t="s">
        <v>462</v>
      </c>
      <c r="AS82" s="8">
        <v>27461.935447020001</v>
      </c>
      <c r="AT82" s="8">
        <f t="shared" si="110"/>
        <v>491760878.04978716</v>
      </c>
      <c r="AU82" s="8">
        <f t="shared" si="105"/>
        <v>1959255307.3063736</v>
      </c>
      <c r="AV82" s="8">
        <f t="shared" si="105"/>
        <v>59389181.597725451</v>
      </c>
      <c r="AW82" s="8">
        <f t="shared" si="105"/>
        <v>1479511772.2082026</v>
      </c>
      <c r="AX82" s="8">
        <f t="shared" si="102"/>
        <v>23246528.35590243</v>
      </c>
      <c r="AY82" s="8">
        <f t="shared" si="102"/>
        <v>349299341.72482622</v>
      </c>
      <c r="AZ82" s="8">
        <f t="shared" si="102"/>
        <v>538481868.82580233</v>
      </c>
      <c r="BA82" s="8">
        <f t="shared" si="111"/>
        <v>4900944878.0686188</v>
      </c>
      <c r="BB82" s="8">
        <f t="shared" si="70"/>
        <v>5184813.4123973763</v>
      </c>
      <c r="BC82" s="8">
        <f t="shared" si="70"/>
        <v>20659614.036793146</v>
      </c>
      <c r="BD82" s="8">
        <f t="shared" si="70"/>
        <v>626132.12819205609</v>
      </c>
      <c r="BE82" s="8">
        <f t="shared" si="70"/>
        <v>15601125.527452063</v>
      </c>
      <c r="BF82" s="8">
        <f t="shared" si="70"/>
        <v>244411.22547847801</v>
      </c>
      <c r="BG82" s="8">
        <f t="shared" si="70"/>
        <v>3682645.5434453823</v>
      </c>
      <c r="BH82" s="8">
        <f t="shared" si="70"/>
        <v>5679128.250443737</v>
      </c>
      <c r="BI82" s="8">
        <f t="shared" si="112"/>
        <v>51677870.124202244</v>
      </c>
      <c r="BJ82" s="45" t="s">
        <v>794</v>
      </c>
      <c r="BK82" s="8">
        <v>9792.6261289299982</v>
      </c>
      <c r="BL82" s="8">
        <f t="shared" si="113"/>
        <v>175356556.09074947</v>
      </c>
      <c r="BM82" s="8">
        <f t="shared" si="106"/>
        <v>698649035.59283328</v>
      </c>
      <c r="BN82" s="8">
        <f t="shared" si="106"/>
        <v>21177533.266424011</v>
      </c>
      <c r="BO82" s="8">
        <f t="shared" si="106"/>
        <v>527577732.69610363</v>
      </c>
      <c r="BP82" s="8">
        <f t="shared" si="103"/>
        <v>8289458.0181392431</v>
      </c>
      <c r="BQ82" s="8">
        <f t="shared" si="103"/>
        <v>124556328.78431222</v>
      </c>
      <c r="BR82" s="8">
        <f t="shared" si="103"/>
        <v>192016750.92389807</v>
      </c>
      <c r="BS82" s="8">
        <f t="shared" si="114"/>
        <v>1747623395.3724601</v>
      </c>
      <c r="BT82" s="8">
        <f t="shared" si="82"/>
        <v>1848847.8131419837</v>
      </c>
      <c r="BU82" s="8">
        <f t="shared" si="82"/>
        <v>7366992.6367940372</v>
      </c>
      <c r="BV82" s="8">
        <f t="shared" si="82"/>
        <v>223271.87573960397</v>
      </c>
      <c r="BW82" s="8">
        <f t="shared" si="82"/>
        <v>5563190.9038451323</v>
      </c>
      <c r="BX82" s="8">
        <f t="shared" si="82"/>
        <v>87154.372547476989</v>
      </c>
      <c r="BY82" s="8">
        <f t="shared" si="82"/>
        <v>1313191.1638895127</v>
      </c>
      <c r="BZ82" s="8">
        <f t="shared" si="82"/>
        <v>2025115.0834627238</v>
      </c>
      <c r="CA82" s="8">
        <f t="shared" si="115"/>
        <v>18427763.849420469</v>
      </c>
      <c r="CB82" s="4" t="s">
        <v>795</v>
      </c>
      <c r="CC82" s="23">
        <v>0.89327599999999996</v>
      </c>
      <c r="CD82" s="24">
        <f t="shared" si="120"/>
        <v>8747.5178979460725</v>
      </c>
      <c r="CE82" s="24">
        <f t="shared" si="121"/>
        <v>156641802.99852031</v>
      </c>
      <c r="CF82" s="24">
        <f t="shared" si="107"/>
        <v>624086415.91822374</v>
      </c>
      <c r="CG82" s="24">
        <f t="shared" si="107"/>
        <v>18917382.206098173</v>
      </c>
      <c r="CH82" s="24">
        <f t="shared" si="107"/>
        <v>471272526.75184464</v>
      </c>
      <c r="CI82" s="24">
        <f t="shared" si="104"/>
        <v>7404773.9006113503</v>
      </c>
      <c r="CJ82" s="24">
        <f t="shared" si="104"/>
        <v>111263179.15113528</v>
      </c>
      <c r="CK82" s="24">
        <f t="shared" si="104"/>
        <v>171523955.19829595</v>
      </c>
      <c r="CL82" s="24">
        <f t="shared" si="116"/>
        <v>1561110036.1247292</v>
      </c>
      <c r="CM82" s="24">
        <f t="shared" si="122"/>
        <v>1651531.3791322187</v>
      </c>
      <c r="CN82" s="24">
        <f t="shared" si="122"/>
        <v>6580757.7146248305</v>
      </c>
      <c r="CO82" s="24">
        <f t="shared" si="122"/>
        <v>199443.40807317046</v>
      </c>
      <c r="CP82" s="24">
        <f t="shared" si="72"/>
        <v>4969464.9178231638</v>
      </c>
      <c r="CQ82" s="24">
        <f t="shared" si="72"/>
        <v>77852.909291720047</v>
      </c>
      <c r="CR82" s="24">
        <f t="shared" si="72"/>
        <v>1173042.1501145682</v>
      </c>
      <c r="CS82" s="24">
        <f t="shared" si="72"/>
        <v>1808986.701295248</v>
      </c>
      <c r="CT82" s="24">
        <f t="shared" si="117"/>
        <v>16461079.180354919</v>
      </c>
      <c r="CU82" s="4" t="s">
        <v>463</v>
      </c>
      <c r="CV82" s="17" t="s">
        <v>409</v>
      </c>
      <c r="CW82" s="16" t="s">
        <v>410</v>
      </c>
      <c r="CX82" s="29">
        <f t="shared" si="83"/>
        <v>136.48350524995968</v>
      </c>
      <c r="CY82" s="29">
        <v>382.74729999999994</v>
      </c>
      <c r="CZ82" s="15">
        <f t="shared" si="84"/>
        <v>3748101.2107574083</v>
      </c>
      <c r="DA82" s="15">
        <f t="shared" si="85"/>
        <v>67117248381.032913</v>
      </c>
      <c r="DB82" s="15">
        <f t="shared" si="86"/>
        <v>267406032020.7608</v>
      </c>
      <c r="DC82" s="15">
        <f t="shared" si="87"/>
        <v>8105643678.3839712</v>
      </c>
      <c r="DD82" s="15">
        <f t="shared" si="88"/>
        <v>201928952729.55536</v>
      </c>
      <c r="DE82" s="15">
        <f t="shared" si="89"/>
        <v>3172767674.906146</v>
      </c>
      <c r="DF82" s="15">
        <f t="shared" si="90"/>
        <v>47673598540.10778</v>
      </c>
      <c r="DG82" s="15">
        <f t="shared" si="91"/>
        <v>73493892970.894485</v>
      </c>
      <c r="DH82" s="15">
        <f t="shared" si="118"/>
        <v>668898135995.64148</v>
      </c>
      <c r="DI82" s="15">
        <f t="shared" si="92"/>
        <v>707641508.59099877</v>
      </c>
      <c r="DJ82" s="15">
        <f t="shared" si="93"/>
        <v>2819696540.852798</v>
      </c>
      <c r="DK82" s="15">
        <f t="shared" si="94"/>
        <v>85456707.605268911</v>
      </c>
      <c r="DL82" s="15">
        <f t="shared" si="95"/>
        <v>2129296297.8312838</v>
      </c>
      <c r="DM82" s="15">
        <f t="shared" si="96"/>
        <v>33358100.775740936</v>
      </c>
      <c r="DN82" s="15">
        <f t="shared" si="97"/>
        <v>502620372.36256844</v>
      </c>
      <c r="DO82" s="15">
        <f t="shared" si="98"/>
        <v>775107330.38463211</v>
      </c>
      <c r="DP82" s="15">
        <f t="shared" si="119"/>
        <v>7053176858.4032907</v>
      </c>
    </row>
    <row r="83" spans="1:120" x14ac:dyDescent="0.3">
      <c r="A83" t="s">
        <v>60</v>
      </c>
      <c r="B83" t="s">
        <v>10</v>
      </c>
      <c r="C83" t="s">
        <v>224</v>
      </c>
      <c r="D83">
        <v>2019</v>
      </c>
      <c r="E83" t="s">
        <v>2560</v>
      </c>
      <c r="F83" s="47" t="s">
        <v>284</v>
      </c>
      <c r="G83" s="47" t="s">
        <v>687</v>
      </c>
      <c r="H83" s="47" t="s">
        <v>1023</v>
      </c>
      <c r="I83" s="47" t="s">
        <v>1348</v>
      </c>
      <c r="J83" s="47" t="s">
        <v>1670</v>
      </c>
      <c r="K83" s="47" t="s">
        <v>1993</v>
      </c>
      <c r="L83" s="47" t="s">
        <v>2316</v>
      </c>
      <c r="M83" s="47" t="s">
        <v>120</v>
      </c>
      <c r="N83" s="47" t="s">
        <v>524</v>
      </c>
      <c r="O83" s="47" t="s">
        <v>859</v>
      </c>
      <c r="P83" s="47" t="s">
        <v>1186</v>
      </c>
      <c r="Q83" s="47" t="s">
        <v>1512</v>
      </c>
      <c r="R83" s="47" t="s">
        <v>1832</v>
      </c>
      <c r="S83" s="47" t="s">
        <v>2154</v>
      </c>
      <c r="T83" s="46" t="s">
        <v>464</v>
      </c>
      <c r="U83" s="35">
        <f t="shared" si="101"/>
        <v>26</v>
      </c>
      <c r="V83" s="6" t="s">
        <v>10</v>
      </c>
      <c r="W83" s="39">
        <f t="shared" si="99"/>
        <v>6535443.0379746826</v>
      </c>
      <c r="X83" s="39">
        <f t="shared" si="100"/>
        <v>3301372.2126929681</v>
      </c>
      <c r="Y83" s="40">
        <f t="shared" si="80"/>
        <v>37856947450.599419</v>
      </c>
      <c r="Z83" s="40">
        <f t="shared" si="81"/>
        <v>9036375634.8418846</v>
      </c>
      <c r="AA83" s="54">
        <f t="shared" si="51"/>
        <v>8071977481.5890188</v>
      </c>
      <c r="AB83" s="32">
        <f t="shared" si="78"/>
        <v>3849.4</v>
      </c>
      <c r="AC83" s="7">
        <f t="shared" si="78"/>
        <v>14674.3</v>
      </c>
      <c r="AD83" s="7">
        <f t="shared" si="78"/>
        <v>246.6</v>
      </c>
      <c r="AE83" s="7">
        <f t="shared" si="78"/>
        <v>20360.7</v>
      </c>
      <c r="AF83" s="7">
        <f t="shared" si="78"/>
        <v>62.1</v>
      </c>
      <c r="AG83" s="7">
        <f t="shared" si="78"/>
        <v>6610.4</v>
      </c>
      <c r="AH83" s="7">
        <f t="shared" si="78"/>
        <v>3656.4</v>
      </c>
      <c r="AI83" s="32">
        <f t="shared" si="108"/>
        <v>49459.9</v>
      </c>
      <c r="AJ83" s="7">
        <f t="shared" si="79"/>
        <v>116.6</v>
      </c>
      <c r="AK83" s="7">
        <f t="shared" si="79"/>
        <v>444.4</v>
      </c>
      <c r="AL83" s="7">
        <f t="shared" si="79"/>
        <v>7.5</v>
      </c>
      <c r="AM83" s="7">
        <f t="shared" si="79"/>
        <v>616.5</v>
      </c>
      <c r="AN83" s="7">
        <f t="shared" si="79"/>
        <v>1.9</v>
      </c>
      <c r="AO83" s="7">
        <f t="shared" si="79"/>
        <v>200.2</v>
      </c>
      <c r="AP83" s="7">
        <f t="shared" si="79"/>
        <v>110.7</v>
      </c>
      <c r="AQ83" s="49">
        <f t="shared" si="109"/>
        <v>1497.8000000000002</v>
      </c>
      <c r="AR83" s="4" t="s">
        <v>462</v>
      </c>
      <c r="AS83" s="8">
        <v>5792.5602335800013</v>
      </c>
      <c r="AT83" s="8">
        <f t="shared" si="110"/>
        <v>22297881.363142859</v>
      </c>
      <c r="AU83" s="8">
        <f t="shared" si="105"/>
        <v>85001766.635623008</v>
      </c>
      <c r="AV83" s="8">
        <f t="shared" si="105"/>
        <v>1428445.3536008282</v>
      </c>
      <c r="AW83" s="8">
        <f t="shared" si="105"/>
        <v>117940581.14785233</v>
      </c>
      <c r="AX83" s="8">
        <f t="shared" si="102"/>
        <v>359717.9905053181</v>
      </c>
      <c r="AY83" s="8">
        <f t="shared" si="102"/>
        <v>38291140.168057241</v>
      </c>
      <c r="AZ83" s="8">
        <f t="shared" si="102"/>
        <v>21179917.238061916</v>
      </c>
      <c r="BA83" s="8">
        <f t="shared" si="111"/>
        <v>286499449.89684349</v>
      </c>
      <c r="BB83" s="8">
        <f t="shared" ref="BB83:BH114" si="123">AJ83*(1*$AS83)</f>
        <v>675412.52323542815</v>
      </c>
      <c r="BC83" s="8">
        <f t="shared" si="123"/>
        <v>2574213.7678029523</v>
      </c>
      <c r="BD83" s="8">
        <f t="shared" si="123"/>
        <v>43444.201751850007</v>
      </c>
      <c r="BE83" s="8">
        <f t="shared" si="123"/>
        <v>3571113.3840020709</v>
      </c>
      <c r="BF83" s="8">
        <f t="shared" si="123"/>
        <v>11005.864443802002</v>
      </c>
      <c r="BG83" s="8">
        <f t="shared" si="123"/>
        <v>1159670.5587627161</v>
      </c>
      <c r="BH83" s="8">
        <f t="shared" si="123"/>
        <v>641236.41785730619</v>
      </c>
      <c r="BI83" s="8">
        <f t="shared" si="112"/>
        <v>8676096.7178561259</v>
      </c>
      <c r="BJ83" s="45" t="s">
        <v>794</v>
      </c>
      <c r="BK83" s="8">
        <v>1382.67223543</v>
      </c>
      <c r="BL83" s="8">
        <f t="shared" si="113"/>
        <v>5322458.5030642422</v>
      </c>
      <c r="BM83" s="8">
        <f t="shared" si="106"/>
        <v>20289747.184370447</v>
      </c>
      <c r="BN83" s="8">
        <f t="shared" si="106"/>
        <v>340966.97325703799</v>
      </c>
      <c r="BO83" s="8">
        <f t="shared" si="106"/>
        <v>28152174.583919603</v>
      </c>
      <c r="BP83" s="8">
        <f t="shared" si="103"/>
        <v>85863.945820203007</v>
      </c>
      <c r="BQ83" s="8">
        <f t="shared" si="103"/>
        <v>9140016.5450864714</v>
      </c>
      <c r="BR83" s="8">
        <f t="shared" si="103"/>
        <v>5055602.761626252</v>
      </c>
      <c r="BS83" s="8">
        <f t="shared" si="114"/>
        <v>68386830.497144267</v>
      </c>
      <c r="BT83" s="8">
        <f t="shared" si="82"/>
        <v>161219.58265113799</v>
      </c>
      <c r="BU83" s="8">
        <f t="shared" si="82"/>
        <v>614459.54142509191</v>
      </c>
      <c r="BV83" s="8">
        <f t="shared" si="82"/>
        <v>10370.041765725</v>
      </c>
      <c r="BW83" s="8">
        <f t="shared" si="82"/>
        <v>852417.43314259499</v>
      </c>
      <c r="BX83" s="8">
        <f t="shared" si="82"/>
        <v>2627.077247317</v>
      </c>
      <c r="BY83" s="8">
        <f t="shared" si="82"/>
        <v>276810.98153308599</v>
      </c>
      <c r="BZ83" s="8">
        <f t="shared" si="82"/>
        <v>153061.81646210101</v>
      </c>
      <c r="CA83" s="8">
        <f t="shared" si="115"/>
        <v>2070966.4742270536</v>
      </c>
      <c r="CB83" s="4" t="s">
        <v>795</v>
      </c>
      <c r="CC83" s="23">
        <v>0.89327599999999996</v>
      </c>
      <c r="CD83" s="24">
        <f t="shared" si="120"/>
        <v>1235.1079237759686</v>
      </c>
      <c r="CE83" s="24">
        <f t="shared" si="121"/>
        <v>4754424.441783214</v>
      </c>
      <c r="CF83" s="24">
        <f t="shared" si="107"/>
        <v>18124344.205865696</v>
      </c>
      <c r="CG83" s="24">
        <f t="shared" si="107"/>
        <v>304577.61400315387</v>
      </c>
      <c r="CH83" s="24">
        <f t="shared" si="107"/>
        <v>25147661.903625365</v>
      </c>
      <c r="CI83" s="24">
        <f t="shared" si="104"/>
        <v>76700.202066487662</v>
      </c>
      <c r="CJ83" s="24">
        <f t="shared" si="104"/>
        <v>8164557.4193286626</v>
      </c>
      <c r="CK83" s="24">
        <f t="shared" si="104"/>
        <v>4516048.6124944519</v>
      </c>
      <c r="CL83" s="24">
        <f t="shared" si="116"/>
        <v>61088314.399167031</v>
      </c>
      <c r="CM83" s="24">
        <f t="shared" si="122"/>
        <v>144013.58391227791</v>
      </c>
      <c r="CN83" s="24">
        <f t="shared" si="122"/>
        <v>548881.96132604033</v>
      </c>
      <c r="CO83" s="24">
        <f t="shared" si="122"/>
        <v>9263.3094283197643</v>
      </c>
      <c r="CP83" s="24">
        <f t="shared" si="72"/>
        <v>761444.03500788461</v>
      </c>
      <c r="CQ83" s="24">
        <f t="shared" si="72"/>
        <v>2346.7050551743405</v>
      </c>
      <c r="CR83" s="24">
        <f t="shared" si="72"/>
        <v>247268.60633994889</v>
      </c>
      <c r="CS83" s="24">
        <f t="shared" si="72"/>
        <v>136726.44716199973</v>
      </c>
      <c r="CT83" s="24">
        <f t="shared" si="117"/>
        <v>1849944.6482316458</v>
      </c>
      <c r="CU83" s="4" t="s">
        <v>463</v>
      </c>
      <c r="CV83" s="17" t="s">
        <v>411</v>
      </c>
      <c r="CW83" s="16" t="s">
        <v>412</v>
      </c>
      <c r="CX83" s="29">
        <f t="shared" si="83"/>
        <v>16.658586499959565</v>
      </c>
      <c r="CY83" s="29">
        <v>69.789400000000001</v>
      </c>
      <c r="CZ83" s="15">
        <f t="shared" si="84"/>
        <v>96495.865707318444</v>
      </c>
      <c r="DA83" s="15">
        <f t="shared" si="85"/>
        <v>371451185.45375162</v>
      </c>
      <c r="DB83" s="15">
        <f t="shared" si="86"/>
        <v>1416009282.1489029</v>
      </c>
      <c r="DC83" s="15">
        <f t="shared" si="87"/>
        <v>23795880.483424727</v>
      </c>
      <c r="DD83" s="15">
        <f t="shared" si="88"/>
        <v>1964723372.9069986</v>
      </c>
      <c r="DE83" s="15">
        <f t="shared" si="89"/>
        <v>5992393.2604244752</v>
      </c>
      <c r="DF83" s="15">
        <f t="shared" si="90"/>
        <v>637876270.6716578</v>
      </c>
      <c r="DG83" s="15">
        <f t="shared" si="91"/>
        <v>352827483.37223917</v>
      </c>
      <c r="DH83" s="15">
        <f t="shared" si="118"/>
        <v>4772675868.2973995</v>
      </c>
      <c r="DI83" s="15">
        <f t="shared" si="92"/>
        <v>11251417.941473329</v>
      </c>
      <c r="DJ83" s="15">
        <f t="shared" si="93"/>
        <v>42882762.720332317</v>
      </c>
      <c r="DK83" s="15">
        <f t="shared" si="94"/>
        <v>723718.99280488829</v>
      </c>
      <c r="DL83" s="15">
        <f t="shared" si="95"/>
        <v>59489701.208561823</v>
      </c>
      <c r="DM83" s="15">
        <f t="shared" si="96"/>
        <v>183342.14484390503</v>
      </c>
      <c r="DN83" s="15">
        <f t="shared" si="97"/>
        <v>19318472.31460515</v>
      </c>
      <c r="DO83" s="15">
        <f t="shared" si="98"/>
        <v>10682092.333800152</v>
      </c>
      <c r="DP83" s="15">
        <f t="shared" si="119"/>
        <v>144531507.65642154</v>
      </c>
    </row>
    <row r="84" spans="1:120" x14ac:dyDescent="0.3">
      <c r="A84" t="s">
        <v>60</v>
      </c>
      <c r="B84" t="s">
        <v>30</v>
      </c>
      <c r="C84" t="s">
        <v>224</v>
      </c>
      <c r="D84">
        <v>2019</v>
      </c>
      <c r="E84" t="s">
        <v>2561</v>
      </c>
      <c r="F84" s="47" t="s">
        <v>304</v>
      </c>
      <c r="G84" s="47" t="s">
        <v>707</v>
      </c>
      <c r="H84" s="47" t="s">
        <v>1044</v>
      </c>
      <c r="I84" s="47" t="s">
        <v>1368</v>
      </c>
      <c r="J84" s="47" t="s">
        <v>1690</v>
      </c>
      <c r="K84" s="47" t="s">
        <v>2013</v>
      </c>
      <c r="L84" s="47" t="s">
        <v>2336</v>
      </c>
      <c r="M84" s="47" t="s">
        <v>140</v>
      </c>
      <c r="N84" s="47" t="s">
        <v>544</v>
      </c>
      <c r="O84" s="47" t="s">
        <v>879</v>
      </c>
      <c r="P84" s="47" t="s">
        <v>1206</v>
      </c>
      <c r="Q84" s="47" t="s">
        <v>1528</v>
      </c>
      <c r="R84" s="47" t="s">
        <v>1852</v>
      </c>
      <c r="S84" s="47" t="s">
        <v>2174</v>
      </c>
      <c r="T84" s="46" t="s">
        <v>464</v>
      </c>
      <c r="U84" s="35">
        <f t="shared" si="101"/>
        <v>27</v>
      </c>
      <c r="V84" s="6" t="s">
        <v>30</v>
      </c>
      <c r="W84" s="39">
        <f t="shared" si="99"/>
        <v>1915207.6677316295</v>
      </c>
      <c r="X84" s="39">
        <f t="shared" si="100"/>
        <v>1032845.3214513048</v>
      </c>
      <c r="Y84" s="40">
        <f t="shared" si="80"/>
        <v>61095647563.720734</v>
      </c>
      <c r="Z84" s="40">
        <f t="shared" si="81"/>
        <v>33970995523.374405</v>
      </c>
      <c r="AA84" s="54">
        <f t="shared" si="51"/>
        <v>30345474997.137794</v>
      </c>
      <c r="AB84" s="32">
        <f t="shared" si="78"/>
        <v>1622.6</v>
      </c>
      <c r="AC84" s="7">
        <f t="shared" si="78"/>
        <v>3366.4</v>
      </c>
      <c r="AD84" s="7">
        <f t="shared" si="78"/>
        <v>241.7</v>
      </c>
      <c r="AE84" s="7">
        <f t="shared" si="78"/>
        <v>2901.1</v>
      </c>
      <c r="AF84" s="7">
        <f t="shared" si="78"/>
        <v>60.8</v>
      </c>
      <c r="AG84" s="7">
        <f t="shared" si="78"/>
        <v>420.5</v>
      </c>
      <c r="AH84" s="7">
        <f t="shared" si="78"/>
        <v>4692.6000000000004</v>
      </c>
      <c r="AI84" s="32">
        <f t="shared" si="108"/>
        <v>13305.699999999999</v>
      </c>
      <c r="AJ84" s="7">
        <f t="shared" si="79"/>
        <v>157.1</v>
      </c>
      <c r="AK84" s="7">
        <f t="shared" si="79"/>
        <v>325.89999999999998</v>
      </c>
      <c r="AL84" s="7">
        <f t="shared" si="79"/>
        <v>23.4</v>
      </c>
      <c r="AM84" s="7">
        <f t="shared" si="79"/>
        <v>280.8</v>
      </c>
      <c r="AN84" s="7">
        <f t="shared" si="79"/>
        <v>5.9</v>
      </c>
      <c r="AO84" s="7">
        <f t="shared" si="79"/>
        <v>40.700000000000003</v>
      </c>
      <c r="AP84" s="7">
        <f t="shared" si="79"/>
        <v>454.2</v>
      </c>
      <c r="AQ84" s="49">
        <f t="shared" si="109"/>
        <v>1288</v>
      </c>
      <c r="AR84" s="4" t="s">
        <v>462</v>
      </c>
      <c r="AS84" s="8">
        <v>31900.273058159994</v>
      </c>
      <c r="AT84" s="8">
        <f t="shared" si="110"/>
        <v>51761383.064170405</v>
      </c>
      <c r="AU84" s="8">
        <f t="shared" si="105"/>
        <v>107389079.22298981</v>
      </c>
      <c r="AV84" s="8">
        <f t="shared" si="105"/>
        <v>7710295.9981572703</v>
      </c>
      <c r="AW84" s="8">
        <f t="shared" si="105"/>
        <v>92545882.169027954</v>
      </c>
      <c r="AX84" s="8">
        <f t="shared" si="102"/>
        <v>1939536.6019361275</v>
      </c>
      <c r="AY84" s="8">
        <f t="shared" si="102"/>
        <v>13414064.820956277</v>
      </c>
      <c r="AZ84" s="8">
        <f t="shared" si="102"/>
        <v>149695221.3527216</v>
      </c>
      <c r="BA84" s="8">
        <f t="shared" si="111"/>
        <v>424455463.22995949</v>
      </c>
      <c r="BB84" s="8">
        <f t="shared" si="123"/>
        <v>5011532.8974369345</v>
      </c>
      <c r="BC84" s="8">
        <f t="shared" si="123"/>
        <v>10396298.989654342</v>
      </c>
      <c r="BD84" s="8">
        <f t="shared" si="123"/>
        <v>746466.38956094382</v>
      </c>
      <c r="BE84" s="8">
        <f t="shared" si="123"/>
        <v>8957596.6747313272</v>
      </c>
      <c r="BF84" s="8">
        <f t="shared" si="123"/>
        <v>188211.61104314396</v>
      </c>
      <c r="BG84" s="8">
        <f t="shared" si="123"/>
        <v>1298341.1134671117</v>
      </c>
      <c r="BH84" s="8">
        <f t="shared" si="123"/>
        <v>14489104.023016268</v>
      </c>
      <c r="BI84" s="8">
        <f t="shared" si="112"/>
        <v>41087551.698910072</v>
      </c>
      <c r="BJ84" s="45" t="s">
        <v>794</v>
      </c>
      <c r="BK84" s="8">
        <v>17737.4997478</v>
      </c>
      <c r="BL84" s="8">
        <f t="shared" si="113"/>
        <v>28780867.090780281</v>
      </c>
      <c r="BM84" s="8">
        <f t="shared" si="106"/>
        <v>59711519.150993921</v>
      </c>
      <c r="BN84" s="8">
        <f t="shared" si="106"/>
        <v>4287153.6890432602</v>
      </c>
      <c r="BO84" s="8">
        <f t="shared" si="106"/>
        <v>51458260.518342577</v>
      </c>
      <c r="BP84" s="8">
        <f t="shared" si="103"/>
        <v>1078439.9846662399</v>
      </c>
      <c r="BQ84" s="8">
        <f t="shared" si="103"/>
        <v>7458618.6439498998</v>
      </c>
      <c r="BR84" s="8">
        <f t="shared" si="103"/>
        <v>83234991.316526294</v>
      </c>
      <c r="BS84" s="8">
        <f t="shared" si="114"/>
        <v>236009850.39430246</v>
      </c>
      <c r="BT84" s="8">
        <f t="shared" si="82"/>
        <v>2786561.2103793798</v>
      </c>
      <c r="BU84" s="8">
        <f t="shared" si="82"/>
        <v>5780651.1678080196</v>
      </c>
      <c r="BV84" s="8">
        <f t="shared" si="82"/>
        <v>415057.49409851996</v>
      </c>
      <c r="BW84" s="8">
        <f t="shared" si="82"/>
        <v>4980689.9291822407</v>
      </c>
      <c r="BX84" s="8">
        <f t="shared" si="82"/>
        <v>104651.24851202001</v>
      </c>
      <c r="BY84" s="8">
        <f t="shared" si="82"/>
        <v>721916.23973546003</v>
      </c>
      <c r="BZ84" s="8">
        <f t="shared" si="82"/>
        <v>8056372.3854507599</v>
      </c>
      <c r="CA84" s="8">
        <f t="shared" si="115"/>
        <v>22845899.675166398</v>
      </c>
      <c r="CB84" s="4" t="s">
        <v>795</v>
      </c>
      <c r="CC84" s="23">
        <v>0.89327599999999996</v>
      </c>
      <c r="CD84" s="24">
        <f t="shared" si="120"/>
        <v>15844.482824715793</v>
      </c>
      <c r="CE84" s="24">
        <f t="shared" si="121"/>
        <v>25709257.831383843</v>
      </c>
      <c r="CF84" s="24">
        <f t="shared" si="107"/>
        <v>53338866.981123246</v>
      </c>
      <c r="CG84" s="24">
        <f t="shared" si="107"/>
        <v>3829611.4987338069</v>
      </c>
      <c r="CH84" s="24">
        <f t="shared" si="107"/>
        <v>45966429.122782983</v>
      </c>
      <c r="CI84" s="24">
        <f t="shared" si="104"/>
        <v>963344.55574272014</v>
      </c>
      <c r="CJ84" s="24">
        <f t="shared" si="104"/>
        <v>6662605.0277929902</v>
      </c>
      <c r="CK84" s="24">
        <f t="shared" si="104"/>
        <v>74351820.103261337</v>
      </c>
      <c r="CL84" s="24">
        <f t="shared" si="116"/>
        <v>210821935.12082094</v>
      </c>
      <c r="CM84" s="24">
        <f t="shared" si="122"/>
        <v>2489168.2517628507</v>
      </c>
      <c r="CN84" s="24">
        <f t="shared" si="122"/>
        <v>5163716.9525748761</v>
      </c>
      <c r="CO84" s="24">
        <f t="shared" si="122"/>
        <v>370760.89809834951</v>
      </c>
      <c r="CP84" s="24">
        <f t="shared" si="72"/>
        <v>4449130.7771801949</v>
      </c>
      <c r="CQ84" s="24">
        <f t="shared" si="72"/>
        <v>93482.448665823191</v>
      </c>
      <c r="CR84" s="24">
        <f t="shared" si="72"/>
        <v>644870.4509659328</v>
      </c>
      <c r="CS84" s="24">
        <f t="shared" si="72"/>
        <v>7196564.0989859123</v>
      </c>
      <c r="CT84" s="24">
        <f t="shared" si="117"/>
        <v>20407693.878233939</v>
      </c>
      <c r="CU84" s="4" t="s">
        <v>463</v>
      </c>
      <c r="CV84" s="16" t="s">
        <v>432</v>
      </c>
      <c r="CW84" s="16" t="s">
        <v>398</v>
      </c>
      <c r="CX84" s="29">
        <f t="shared" si="83"/>
        <v>0.49668800000013863</v>
      </c>
      <c r="CY84" s="29">
        <v>0.89327599999999996</v>
      </c>
      <c r="CZ84" s="15">
        <f t="shared" si="84"/>
        <v>15844.482824715793</v>
      </c>
      <c r="DA84" s="15">
        <f t="shared" si="85"/>
        <v>25709257.831383843</v>
      </c>
      <c r="DB84" s="15">
        <f t="shared" si="86"/>
        <v>53338866.981123246</v>
      </c>
      <c r="DC84" s="15">
        <f t="shared" si="87"/>
        <v>3829611.4987338069</v>
      </c>
      <c r="DD84" s="15">
        <f t="shared" si="88"/>
        <v>45966429.122782983</v>
      </c>
      <c r="DE84" s="15">
        <f t="shared" si="89"/>
        <v>963344.55574272014</v>
      </c>
      <c r="DF84" s="15">
        <f t="shared" si="90"/>
        <v>6662605.0277929911</v>
      </c>
      <c r="DG84" s="15">
        <f t="shared" si="91"/>
        <v>74351820.103261337</v>
      </c>
      <c r="DH84" s="15">
        <f t="shared" si="118"/>
        <v>210821935.12082094</v>
      </c>
      <c r="DI84" s="15">
        <f t="shared" si="92"/>
        <v>2489168.2517628511</v>
      </c>
      <c r="DJ84" s="15">
        <f t="shared" si="93"/>
        <v>5163716.9525748761</v>
      </c>
      <c r="DK84" s="15">
        <f t="shared" si="94"/>
        <v>370760.89809834951</v>
      </c>
      <c r="DL84" s="15">
        <f t="shared" si="95"/>
        <v>4449130.7771801949</v>
      </c>
      <c r="DM84" s="15">
        <f t="shared" si="96"/>
        <v>93482.448665823191</v>
      </c>
      <c r="DN84" s="15">
        <f t="shared" si="97"/>
        <v>644870.4509659328</v>
      </c>
      <c r="DO84" s="15">
        <f t="shared" si="98"/>
        <v>7196564.0989859132</v>
      </c>
      <c r="DP84" s="15">
        <f t="shared" si="119"/>
        <v>20407693.878233943</v>
      </c>
    </row>
    <row r="85" spans="1:120" x14ac:dyDescent="0.3">
      <c r="A85" t="s">
        <v>60</v>
      </c>
      <c r="B85" t="s">
        <v>31</v>
      </c>
      <c r="C85" t="s">
        <v>224</v>
      </c>
      <c r="D85">
        <v>2019</v>
      </c>
      <c r="E85" t="s">
        <v>2562</v>
      </c>
      <c r="F85" s="47" t="s">
        <v>305</v>
      </c>
      <c r="G85" s="47" t="s">
        <v>708</v>
      </c>
      <c r="H85" s="47" t="s">
        <v>1045</v>
      </c>
      <c r="I85" s="47" t="s">
        <v>1369</v>
      </c>
      <c r="J85" s="47" t="s">
        <v>1691</v>
      </c>
      <c r="K85" s="47" t="s">
        <v>2014</v>
      </c>
      <c r="L85" s="47" t="s">
        <v>2337</v>
      </c>
      <c r="M85" s="47" t="s">
        <v>141</v>
      </c>
      <c r="N85" s="47" t="s">
        <v>545</v>
      </c>
      <c r="O85" s="47" t="s">
        <v>880</v>
      </c>
      <c r="P85" s="47" t="s">
        <v>1207</v>
      </c>
      <c r="Q85" s="47" t="s">
        <v>1529</v>
      </c>
      <c r="R85" s="47" t="s">
        <v>1853</v>
      </c>
      <c r="S85" s="47" t="s">
        <v>2175</v>
      </c>
      <c r="T85" s="46" t="s">
        <v>464</v>
      </c>
      <c r="U85" s="35">
        <f t="shared" si="101"/>
        <v>28</v>
      </c>
      <c r="V85" s="6" t="s">
        <v>31</v>
      </c>
      <c r="W85" s="39">
        <f t="shared" si="99"/>
        <v>2794897.9591836734</v>
      </c>
      <c r="X85" s="39">
        <f t="shared" si="100"/>
        <v>1506178.4897025172</v>
      </c>
      <c r="Y85" s="40">
        <f t="shared" si="80"/>
        <v>111573334701.2012</v>
      </c>
      <c r="Z85" s="40">
        <f t="shared" si="81"/>
        <v>54652447527.306595</v>
      </c>
      <c r="AA85" s="54">
        <f t="shared" si="51"/>
        <v>48819719717.402321</v>
      </c>
      <c r="AB85" s="32">
        <f t="shared" si="78"/>
        <v>1974.6</v>
      </c>
      <c r="AC85" s="7">
        <f t="shared" si="78"/>
        <v>5421.1</v>
      </c>
      <c r="AD85" s="7">
        <f t="shared" si="78"/>
        <v>262</v>
      </c>
      <c r="AE85" s="7">
        <f t="shared" si="78"/>
        <v>3976.2</v>
      </c>
      <c r="AF85" s="7">
        <f t="shared" si="78"/>
        <v>116.8</v>
      </c>
      <c r="AG85" s="7">
        <f t="shared" si="78"/>
        <v>1152.5</v>
      </c>
      <c r="AH85" s="7">
        <f t="shared" si="78"/>
        <v>5993</v>
      </c>
      <c r="AI85" s="32">
        <f t="shared" si="108"/>
        <v>18896.2</v>
      </c>
      <c r="AJ85" s="7">
        <f t="shared" si="79"/>
        <v>131.1</v>
      </c>
      <c r="AK85" s="7">
        <f t="shared" si="79"/>
        <v>360</v>
      </c>
      <c r="AL85" s="7">
        <f t="shared" si="79"/>
        <v>17.399999999999999</v>
      </c>
      <c r="AM85" s="7">
        <f t="shared" si="79"/>
        <v>264</v>
      </c>
      <c r="AN85" s="7">
        <f t="shared" si="79"/>
        <v>7.8</v>
      </c>
      <c r="AO85" s="7">
        <f t="shared" si="79"/>
        <v>76.5</v>
      </c>
      <c r="AP85" s="7">
        <f t="shared" si="79"/>
        <v>397.9</v>
      </c>
      <c r="AQ85" s="49">
        <f t="shared" si="109"/>
        <v>1254.6999999999998</v>
      </c>
      <c r="AR85" s="4" t="s">
        <v>462</v>
      </c>
      <c r="AS85" s="8">
        <v>39920.360718209995</v>
      </c>
      <c r="AT85" s="8">
        <f t="shared" si="110"/>
        <v>78826744.274177447</v>
      </c>
      <c r="AU85" s="8">
        <f t="shared" si="105"/>
        <v>216412267.48948821</v>
      </c>
      <c r="AV85" s="8">
        <f t="shared" si="105"/>
        <v>10459134.508171018</v>
      </c>
      <c r="AW85" s="8">
        <f t="shared" si="105"/>
        <v>158731338.28774658</v>
      </c>
      <c r="AX85" s="8">
        <f t="shared" si="102"/>
        <v>4662698.1318869274</v>
      </c>
      <c r="AY85" s="8">
        <f t="shared" si="102"/>
        <v>46008215.727737017</v>
      </c>
      <c r="AZ85" s="8">
        <f t="shared" si="102"/>
        <v>239242721.7842325</v>
      </c>
      <c r="BA85" s="8">
        <f t="shared" si="111"/>
        <v>754343120.20343971</v>
      </c>
      <c r="BB85" s="8">
        <f t="shared" si="123"/>
        <v>5233559.2901573302</v>
      </c>
      <c r="BC85" s="8">
        <f t="shared" si="123"/>
        <v>14371329.858555598</v>
      </c>
      <c r="BD85" s="8">
        <f t="shared" si="123"/>
        <v>694614.27649685391</v>
      </c>
      <c r="BE85" s="8">
        <f t="shared" si="123"/>
        <v>10538975.229607439</v>
      </c>
      <c r="BF85" s="8">
        <f t="shared" si="123"/>
        <v>311378.81360203796</v>
      </c>
      <c r="BG85" s="8">
        <f t="shared" si="123"/>
        <v>3053907.5949430647</v>
      </c>
      <c r="BH85" s="8">
        <f t="shared" si="123"/>
        <v>15884311.529775755</v>
      </c>
      <c r="BI85" s="8">
        <f t="shared" si="112"/>
        <v>50088076.593138076</v>
      </c>
      <c r="BJ85" s="45" t="s">
        <v>794</v>
      </c>
      <c r="BK85" s="8">
        <v>19554.362386550005</v>
      </c>
      <c r="BL85" s="8">
        <f t="shared" si="113"/>
        <v>38612043.968481638</v>
      </c>
      <c r="BM85" s="8">
        <f t="shared" si="106"/>
        <v>106006153.93372624</v>
      </c>
      <c r="BN85" s="8">
        <f t="shared" si="106"/>
        <v>5123242.9452761011</v>
      </c>
      <c r="BO85" s="8">
        <f t="shared" si="106"/>
        <v>77752055.721400127</v>
      </c>
      <c r="BP85" s="8">
        <f t="shared" si="103"/>
        <v>2283949.5267490405</v>
      </c>
      <c r="BQ85" s="8">
        <f t="shared" si="103"/>
        <v>22536402.650498882</v>
      </c>
      <c r="BR85" s="8">
        <f t="shared" si="103"/>
        <v>117189293.78259417</v>
      </c>
      <c r="BS85" s="8">
        <f t="shared" si="114"/>
        <v>369503142.52872622</v>
      </c>
      <c r="BT85" s="8">
        <f t="shared" si="82"/>
        <v>2563576.9088767054</v>
      </c>
      <c r="BU85" s="8">
        <f t="shared" si="82"/>
        <v>7039570.4591580015</v>
      </c>
      <c r="BV85" s="8">
        <f t="shared" si="82"/>
        <v>340245.90552597004</v>
      </c>
      <c r="BW85" s="8">
        <f t="shared" si="82"/>
        <v>5162351.6700492017</v>
      </c>
      <c r="BX85" s="8">
        <f t="shared" si="82"/>
        <v>152524.02661509003</v>
      </c>
      <c r="BY85" s="8">
        <f t="shared" si="82"/>
        <v>1495908.7225710754</v>
      </c>
      <c r="BZ85" s="8">
        <f t="shared" si="82"/>
        <v>7780680.7936082464</v>
      </c>
      <c r="CA85" s="8">
        <f t="shared" si="115"/>
        <v>24534858.486404292</v>
      </c>
      <c r="CB85" s="4" t="s">
        <v>795</v>
      </c>
      <c r="CC85" s="23">
        <v>0.89327599999999996</v>
      </c>
      <c r="CD85" s="24">
        <f t="shared" si="120"/>
        <v>17467.442615207841</v>
      </c>
      <c r="CE85" s="24">
        <f t="shared" si="121"/>
        <v>34491212.187989399</v>
      </c>
      <c r="CF85" s="24">
        <f t="shared" si="107"/>
        <v>94692753.161303237</v>
      </c>
      <c r="CG85" s="24">
        <f t="shared" si="107"/>
        <v>4576469.9651844539</v>
      </c>
      <c r="CH85" s="24">
        <f t="shared" si="107"/>
        <v>69454045.32658942</v>
      </c>
      <c r="CI85" s="24">
        <f t="shared" si="104"/>
        <v>2040197.2974562757</v>
      </c>
      <c r="CJ85" s="24">
        <f t="shared" si="104"/>
        <v>20131227.614027038</v>
      </c>
      <c r="CK85" s="24">
        <f t="shared" si="104"/>
        <v>104682383.59294058</v>
      </c>
      <c r="CL85" s="24">
        <f t="shared" si="116"/>
        <v>330068289.14549035</v>
      </c>
      <c r="CM85" s="24">
        <f t="shared" si="122"/>
        <v>2289981.7268537479</v>
      </c>
      <c r="CN85" s="24">
        <f t="shared" si="122"/>
        <v>6288279.3414748227</v>
      </c>
      <c r="CO85" s="24">
        <f t="shared" si="122"/>
        <v>303933.5015046164</v>
      </c>
      <c r="CP85" s="24">
        <f t="shared" si="72"/>
        <v>4611404.8504148703</v>
      </c>
      <c r="CQ85" s="24">
        <f t="shared" si="72"/>
        <v>136246.05239862116</v>
      </c>
      <c r="CR85" s="24">
        <f t="shared" si="72"/>
        <v>1336259.3600633999</v>
      </c>
      <c r="CS85" s="24">
        <f t="shared" si="72"/>
        <v>6950295.4165911991</v>
      </c>
      <c r="CT85" s="24">
        <f t="shared" si="117"/>
        <v>21916400.249301277</v>
      </c>
      <c r="CU85" s="4" t="s">
        <v>463</v>
      </c>
      <c r="CV85" s="16" t="s">
        <v>432</v>
      </c>
      <c r="CW85" s="16" t="s">
        <v>398</v>
      </c>
      <c r="CX85" s="29">
        <f t="shared" si="83"/>
        <v>0.43756899000005756</v>
      </c>
      <c r="CY85" s="29">
        <v>0.89329999999999998</v>
      </c>
      <c r="CZ85" s="15">
        <f t="shared" si="84"/>
        <v>17467.91191990512</v>
      </c>
      <c r="DA85" s="15">
        <f t="shared" si="85"/>
        <v>34492138.877044648</v>
      </c>
      <c r="DB85" s="15">
        <f t="shared" si="86"/>
        <v>94695297.308997646</v>
      </c>
      <c r="DC85" s="15">
        <f t="shared" si="87"/>
        <v>4576592.9230151419</v>
      </c>
      <c r="DD85" s="15">
        <f t="shared" si="88"/>
        <v>69455911.375926733</v>
      </c>
      <c r="DE85" s="15">
        <f t="shared" si="89"/>
        <v>2040252.112244918</v>
      </c>
      <c r="DF85" s="15">
        <f t="shared" si="90"/>
        <v>20131768.48769065</v>
      </c>
      <c r="DG85" s="15">
        <f t="shared" si="91"/>
        <v>104685196.13599138</v>
      </c>
      <c r="DH85" s="15">
        <f t="shared" si="118"/>
        <v>330077157.22091109</v>
      </c>
      <c r="DI85" s="15">
        <f t="shared" si="92"/>
        <v>2290043.252699561</v>
      </c>
      <c r="DJ85" s="15">
        <f t="shared" si="93"/>
        <v>6288448.2911658436</v>
      </c>
      <c r="DK85" s="15">
        <f t="shared" si="94"/>
        <v>303941.66740634909</v>
      </c>
      <c r="DL85" s="15">
        <f t="shared" si="95"/>
        <v>4611528.7468549516</v>
      </c>
      <c r="DM85" s="15">
        <f t="shared" si="96"/>
        <v>136249.71297525993</v>
      </c>
      <c r="DN85" s="15">
        <f t="shared" si="97"/>
        <v>1336295.2618727416</v>
      </c>
      <c r="DO85" s="15">
        <f t="shared" si="98"/>
        <v>6950482.1529302467</v>
      </c>
      <c r="DP85" s="15">
        <f t="shared" si="119"/>
        <v>21916989.085904956</v>
      </c>
    </row>
    <row r="86" spans="1:120" x14ac:dyDescent="0.3">
      <c r="A86" t="s">
        <v>60</v>
      </c>
      <c r="B86" t="s">
        <v>48</v>
      </c>
      <c r="C86" t="s">
        <v>224</v>
      </c>
      <c r="D86">
        <v>2019</v>
      </c>
      <c r="E86" t="s">
        <v>2563</v>
      </c>
      <c r="F86" s="47" t="s">
        <v>323</v>
      </c>
      <c r="G86" s="47" t="s">
        <v>726</v>
      </c>
      <c r="H86" s="47" t="s">
        <v>1062</v>
      </c>
      <c r="I86" s="47" t="s">
        <v>1386</v>
      </c>
      <c r="J86" s="47" t="s">
        <v>1708</v>
      </c>
      <c r="K86" s="47" t="s">
        <v>2031</v>
      </c>
      <c r="L86" s="47" t="s">
        <v>2354</v>
      </c>
      <c r="M86" s="47" t="s">
        <v>158</v>
      </c>
      <c r="N86" s="47" t="s">
        <v>562</v>
      </c>
      <c r="O86" s="47" t="s">
        <v>898</v>
      </c>
      <c r="P86" s="47" t="s">
        <v>1224</v>
      </c>
      <c r="Q86" s="47" t="s">
        <v>1546</v>
      </c>
      <c r="R86" s="47" t="s">
        <v>1870</v>
      </c>
      <c r="S86" s="47" t="s">
        <v>2192</v>
      </c>
      <c r="T86" s="46" t="s">
        <v>464</v>
      </c>
      <c r="U86" s="35">
        <f t="shared" si="101"/>
        <v>29</v>
      </c>
      <c r="V86" s="6" t="s">
        <v>48</v>
      </c>
      <c r="W86" s="39">
        <f t="shared" si="99"/>
        <v>618634.14634146343</v>
      </c>
      <c r="X86" s="39">
        <f t="shared" si="100"/>
        <v>307518.29673985357</v>
      </c>
      <c r="Y86" s="40">
        <f t="shared" si="80"/>
        <v>77829532966.944077</v>
      </c>
      <c r="Z86" s="40">
        <f t="shared" si="81"/>
        <v>71653972171.110367</v>
      </c>
      <c r="AA86" s="54">
        <f t="shared" si="51"/>
        <v>64006773645.120781</v>
      </c>
      <c r="AB86" s="32">
        <f t="shared" si="78"/>
        <v>924.4</v>
      </c>
      <c r="AC86" s="7">
        <f t="shared" si="78"/>
        <v>2200</v>
      </c>
      <c r="AD86" s="7">
        <f t="shared" si="78"/>
        <v>116.2</v>
      </c>
      <c r="AE86" s="7">
        <f t="shared" si="78"/>
        <v>787.2</v>
      </c>
      <c r="AF86" s="7">
        <f t="shared" si="78"/>
        <v>18</v>
      </c>
      <c r="AG86" s="7">
        <f t="shared" si="78"/>
        <v>19.399999999999999</v>
      </c>
      <c r="AH86" s="7">
        <f t="shared" si="78"/>
        <v>1959</v>
      </c>
      <c r="AI86" s="32">
        <f t="shared" si="108"/>
        <v>6024.2000000000007</v>
      </c>
      <c r="AJ86" s="7">
        <f t="shared" si="79"/>
        <v>300.60000000000002</v>
      </c>
      <c r="AK86" s="7">
        <f t="shared" si="79"/>
        <v>715.4</v>
      </c>
      <c r="AL86" s="7">
        <f t="shared" si="79"/>
        <v>37.799999999999997</v>
      </c>
      <c r="AM86" s="7">
        <f t="shared" si="79"/>
        <v>256</v>
      </c>
      <c r="AN86" s="7">
        <f t="shared" si="79"/>
        <v>5.9</v>
      </c>
      <c r="AO86" s="7">
        <f t="shared" si="79"/>
        <v>6.3</v>
      </c>
      <c r="AP86" s="7">
        <f t="shared" si="79"/>
        <v>637.1</v>
      </c>
      <c r="AQ86" s="49">
        <f t="shared" si="109"/>
        <v>1959.1</v>
      </c>
      <c r="AR86" s="4" t="s">
        <v>462</v>
      </c>
      <c r="AS86" s="8">
        <v>125808.65997653001</v>
      </c>
      <c r="AT86" s="8">
        <f t="shared" si="110"/>
        <v>116297525.28230433</v>
      </c>
      <c r="AU86" s="8">
        <f t="shared" si="105"/>
        <v>276779051.94836599</v>
      </c>
      <c r="AV86" s="8">
        <f t="shared" si="105"/>
        <v>14618966.289272787</v>
      </c>
      <c r="AW86" s="8">
        <f t="shared" si="105"/>
        <v>99036577.133524433</v>
      </c>
      <c r="AX86" s="8">
        <f t="shared" si="102"/>
        <v>2264555.8795775399</v>
      </c>
      <c r="AY86" s="8">
        <f t="shared" si="102"/>
        <v>2440688.0035446817</v>
      </c>
      <c r="AZ86" s="8">
        <f t="shared" si="102"/>
        <v>246459164.89402229</v>
      </c>
      <c r="BA86" s="8">
        <f t="shared" si="111"/>
        <v>757896529.43061209</v>
      </c>
      <c r="BB86" s="8">
        <f t="shared" si="123"/>
        <v>37818083.188944921</v>
      </c>
      <c r="BC86" s="8">
        <f t="shared" si="123"/>
        <v>90003515.347209558</v>
      </c>
      <c r="BD86" s="8">
        <f t="shared" si="123"/>
        <v>4755567.3471128335</v>
      </c>
      <c r="BE86" s="8">
        <f t="shared" si="123"/>
        <v>32207016.953991681</v>
      </c>
      <c r="BF86" s="8">
        <f t="shared" si="123"/>
        <v>742271.09386152704</v>
      </c>
      <c r="BG86" s="8">
        <f t="shared" si="123"/>
        <v>792594.557852139</v>
      </c>
      <c r="BH86" s="8">
        <f t="shared" si="123"/>
        <v>80152697.271047264</v>
      </c>
      <c r="BI86" s="8">
        <f t="shared" si="112"/>
        <v>246471745.76001993</v>
      </c>
      <c r="BJ86" s="45" t="s">
        <v>794</v>
      </c>
      <c r="BK86" s="8">
        <v>115826.08654059</v>
      </c>
      <c r="BL86" s="8">
        <f t="shared" si="113"/>
        <v>107069634.39812139</v>
      </c>
      <c r="BM86" s="8">
        <f t="shared" si="106"/>
        <v>254817390.38929799</v>
      </c>
      <c r="BN86" s="8">
        <f t="shared" si="106"/>
        <v>13458991.256016558</v>
      </c>
      <c r="BO86" s="8">
        <f t="shared" si="106"/>
        <v>91178295.32475245</v>
      </c>
      <c r="BP86" s="8">
        <f t="shared" si="103"/>
        <v>2084869.55773062</v>
      </c>
      <c r="BQ86" s="8">
        <f t="shared" si="103"/>
        <v>2247026.0788874459</v>
      </c>
      <c r="BR86" s="8">
        <f t="shared" si="103"/>
        <v>226903303.53301582</v>
      </c>
      <c r="BS86" s="8">
        <f t="shared" si="114"/>
        <v>697759510.53782225</v>
      </c>
      <c r="BT86" s="8">
        <f t="shared" si="82"/>
        <v>34817321.614101358</v>
      </c>
      <c r="BU86" s="8">
        <f t="shared" si="82"/>
        <v>82861982.311138079</v>
      </c>
      <c r="BV86" s="8">
        <f t="shared" si="82"/>
        <v>4378226.0712343017</v>
      </c>
      <c r="BW86" s="8">
        <f t="shared" si="82"/>
        <v>29651478.154391039</v>
      </c>
      <c r="BX86" s="8">
        <f t="shared" si="82"/>
        <v>683373.91058948101</v>
      </c>
      <c r="BY86" s="8">
        <f t="shared" si="82"/>
        <v>729704.34520571691</v>
      </c>
      <c r="BZ86" s="8">
        <f t="shared" si="82"/>
        <v>73792799.735009894</v>
      </c>
      <c r="CA86" s="8">
        <f t="shared" si="115"/>
        <v>226914886.14166987</v>
      </c>
      <c r="CB86" s="4" t="s">
        <v>795</v>
      </c>
      <c r="CC86" s="23">
        <v>0.89327599999999996</v>
      </c>
      <c r="CD86" s="24">
        <f t="shared" si="120"/>
        <v>103464.66328063207</v>
      </c>
      <c r="CE86" s="24">
        <f t="shared" si="121"/>
        <v>95642734.736616269</v>
      </c>
      <c r="CF86" s="24">
        <f t="shared" si="107"/>
        <v>227622259.21739054</v>
      </c>
      <c r="CG86" s="24">
        <f t="shared" si="107"/>
        <v>12022593.873209447</v>
      </c>
      <c r="CH86" s="24">
        <f t="shared" si="107"/>
        <v>81447382.934513569</v>
      </c>
      <c r="CI86" s="24">
        <f t="shared" si="104"/>
        <v>1862363.9390513774</v>
      </c>
      <c r="CJ86" s="24">
        <f t="shared" si="104"/>
        <v>2007214.4676442619</v>
      </c>
      <c r="CK86" s="24">
        <f t="shared" si="104"/>
        <v>202687275.36675823</v>
      </c>
      <c r="CL86" s="24">
        <f t="shared" si="116"/>
        <v>623291824.53518367</v>
      </c>
      <c r="CM86" s="24">
        <f t="shared" si="122"/>
        <v>31101477.782158002</v>
      </c>
      <c r="CN86" s="24">
        <f t="shared" si="122"/>
        <v>74018620.110964179</v>
      </c>
      <c r="CO86" s="24">
        <f t="shared" si="122"/>
        <v>3910964.2720078919</v>
      </c>
      <c r="CP86" s="24">
        <f t="shared" si="72"/>
        <v>26486953.79984181</v>
      </c>
      <c r="CQ86" s="24">
        <f t="shared" si="72"/>
        <v>610441.51335572917</v>
      </c>
      <c r="CR86" s="24">
        <f t="shared" si="72"/>
        <v>651827.37866798195</v>
      </c>
      <c r="CS86" s="24">
        <f t="shared" si="72"/>
        <v>65917336.976090692</v>
      </c>
      <c r="CT86" s="24">
        <f t="shared" si="117"/>
        <v>202697621.83308631</v>
      </c>
      <c r="CU86" s="4" t="s">
        <v>463</v>
      </c>
      <c r="CV86" s="16" t="s">
        <v>432</v>
      </c>
      <c r="CW86" s="16" t="s">
        <v>398</v>
      </c>
      <c r="CX86" s="29">
        <f t="shared" si="83"/>
        <v>0.82239699000000255</v>
      </c>
      <c r="CY86" s="29">
        <v>0.89327599999999996</v>
      </c>
      <c r="CZ86" s="15">
        <f t="shared" si="84"/>
        <v>103464.66328063207</v>
      </c>
      <c r="DA86" s="15">
        <f t="shared" si="85"/>
        <v>95642734.736616284</v>
      </c>
      <c r="DB86" s="15">
        <f t="shared" si="86"/>
        <v>227622259.21739057</v>
      </c>
      <c r="DC86" s="15">
        <f t="shared" si="87"/>
        <v>12022593.873209447</v>
      </c>
      <c r="DD86" s="15">
        <f t="shared" si="88"/>
        <v>81447382.934513569</v>
      </c>
      <c r="DE86" s="15">
        <f t="shared" si="89"/>
        <v>1862363.9390513774</v>
      </c>
      <c r="DF86" s="15">
        <f t="shared" si="90"/>
        <v>2007214.4676442621</v>
      </c>
      <c r="DG86" s="15">
        <f t="shared" si="91"/>
        <v>202687275.36675823</v>
      </c>
      <c r="DH86" s="15">
        <f t="shared" si="118"/>
        <v>623291824.53518367</v>
      </c>
      <c r="DI86" s="15">
        <f t="shared" si="92"/>
        <v>31101477.782158002</v>
      </c>
      <c r="DJ86" s="15">
        <f t="shared" si="93"/>
        <v>74018620.110964179</v>
      </c>
      <c r="DK86" s="15">
        <f t="shared" si="94"/>
        <v>3910964.2720078919</v>
      </c>
      <c r="DL86" s="15">
        <f t="shared" si="95"/>
        <v>26486953.79984181</v>
      </c>
      <c r="DM86" s="15">
        <f t="shared" si="96"/>
        <v>610441.51335572929</v>
      </c>
      <c r="DN86" s="15">
        <f t="shared" si="97"/>
        <v>651827.37866798206</v>
      </c>
      <c r="DO86" s="15">
        <f t="shared" si="98"/>
        <v>65917336.976090692</v>
      </c>
      <c r="DP86" s="15">
        <f t="shared" si="119"/>
        <v>202697621.83308631</v>
      </c>
    </row>
    <row r="87" spans="1:120" x14ac:dyDescent="0.3">
      <c r="A87" t="s">
        <v>60</v>
      </c>
      <c r="B87" t="s">
        <v>21</v>
      </c>
      <c r="C87" t="s">
        <v>224</v>
      </c>
      <c r="D87">
        <v>2019</v>
      </c>
      <c r="E87" t="s">
        <v>2564</v>
      </c>
      <c r="F87" s="47" t="s">
        <v>295</v>
      </c>
      <c r="G87" s="47" t="s">
        <v>698</v>
      </c>
      <c r="H87" s="47" t="s">
        <v>1035</v>
      </c>
      <c r="I87" s="47" t="s">
        <v>1359</v>
      </c>
      <c r="J87" s="47" t="s">
        <v>1681</v>
      </c>
      <c r="K87" s="47" t="s">
        <v>2004</v>
      </c>
      <c r="L87" s="47" t="s">
        <v>2327</v>
      </c>
      <c r="M87" s="47" t="s">
        <v>131</v>
      </c>
      <c r="N87" s="47" t="s">
        <v>535</v>
      </c>
      <c r="O87" s="47" t="s">
        <v>870</v>
      </c>
      <c r="P87" s="47" t="s">
        <v>1197</v>
      </c>
      <c r="Q87" s="47" t="s">
        <v>274</v>
      </c>
      <c r="R87" s="47" t="s">
        <v>1843</v>
      </c>
      <c r="S87" s="47" t="s">
        <v>2165</v>
      </c>
      <c r="T87" s="46" t="s">
        <v>464</v>
      </c>
      <c r="U87" s="35">
        <f>U86+1</f>
        <v>30</v>
      </c>
      <c r="V87" s="6" t="s">
        <v>392</v>
      </c>
      <c r="W87" s="39">
        <f t="shared" si="99"/>
        <v>2152843.6911487761</v>
      </c>
      <c r="X87" s="39">
        <f t="shared" si="100"/>
        <v>1059534.2558218022</v>
      </c>
      <c r="Y87" s="40">
        <f t="shared" si="80"/>
        <v>38983241806.300491</v>
      </c>
      <c r="Z87" s="40">
        <f t="shared" si="81"/>
        <v>12965768009.063122</v>
      </c>
      <c r="AA87" s="54">
        <f t="shared" si="51"/>
        <v>11582009384.063869</v>
      </c>
      <c r="AB87" s="32">
        <f t="shared" si="78"/>
        <v>3139.4</v>
      </c>
      <c r="AC87" s="7">
        <f t="shared" si="78"/>
        <v>5270.2</v>
      </c>
      <c r="AD87" s="7">
        <f t="shared" si="78"/>
        <v>158.9</v>
      </c>
      <c r="AE87" s="7">
        <f t="shared" si="78"/>
        <v>1860.8</v>
      </c>
      <c r="AF87" s="7">
        <f t="shared" si="78"/>
        <v>23.6</v>
      </c>
      <c r="AG87" s="7">
        <f t="shared" si="78"/>
        <v>313.5</v>
      </c>
      <c r="AH87" s="7">
        <f t="shared" si="78"/>
        <v>6160.9</v>
      </c>
      <c r="AI87" s="32">
        <f t="shared" si="108"/>
        <v>16927.3</v>
      </c>
      <c r="AJ87" s="7">
        <f t="shared" si="79"/>
        <v>296.3</v>
      </c>
      <c r="AK87" s="7">
        <f t="shared" si="79"/>
        <v>497.4</v>
      </c>
      <c r="AL87" s="7">
        <f t="shared" si="79"/>
        <v>15</v>
      </c>
      <c r="AM87" s="7">
        <f t="shared" si="79"/>
        <v>175.6</v>
      </c>
      <c r="AN87" s="7">
        <f t="shared" si="79"/>
        <v>2.2000000000000002</v>
      </c>
      <c r="AO87" s="7">
        <f t="shared" si="79"/>
        <v>29.6</v>
      </c>
      <c r="AP87" s="7">
        <f t="shared" si="79"/>
        <v>581.5</v>
      </c>
      <c r="AQ87" s="49">
        <f t="shared" si="109"/>
        <v>1597.6000000000001</v>
      </c>
      <c r="AR87" s="4" t="s">
        <v>462</v>
      </c>
      <c r="AS87" s="8">
        <v>18107.79015986</v>
      </c>
      <c r="AT87" s="8">
        <f t="shared" si="110"/>
        <v>56847596.427864484</v>
      </c>
      <c r="AU87" s="8">
        <f t="shared" si="105"/>
        <v>95431675.70049417</v>
      </c>
      <c r="AV87" s="8">
        <f t="shared" si="105"/>
        <v>2877327.8564017541</v>
      </c>
      <c r="AW87" s="8">
        <f t="shared" si="105"/>
        <v>33694975.929467484</v>
      </c>
      <c r="AX87" s="8">
        <f t="shared" si="102"/>
        <v>427343.84777269606</v>
      </c>
      <c r="AY87" s="8">
        <f t="shared" si="102"/>
        <v>5676792.2151161097</v>
      </c>
      <c r="AZ87" s="8">
        <f t="shared" si="102"/>
        <v>111560284.39588147</v>
      </c>
      <c r="BA87" s="8">
        <f t="shared" si="111"/>
        <v>306515996.37299818</v>
      </c>
      <c r="BB87" s="8">
        <f t="shared" si="123"/>
        <v>5365338.2243665187</v>
      </c>
      <c r="BC87" s="8">
        <f t="shared" si="123"/>
        <v>9006814.8255143631</v>
      </c>
      <c r="BD87" s="8">
        <f t="shared" si="123"/>
        <v>271616.85239790002</v>
      </c>
      <c r="BE87" s="8">
        <f t="shared" si="123"/>
        <v>3179727.9520714157</v>
      </c>
      <c r="BF87" s="8">
        <f t="shared" si="123"/>
        <v>39837.138351692003</v>
      </c>
      <c r="BG87" s="8">
        <f t="shared" si="123"/>
        <v>535990.58873185609</v>
      </c>
      <c r="BH87" s="8">
        <f t="shared" si="123"/>
        <v>10529679.97795859</v>
      </c>
      <c r="BI87" s="8">
        <f t="shared" si="112"/>
        <v>28929005.559392337</v>
      </c>
      <c r="BJ87" s="45" t="s">
        <v>794</v>
      </c>
      <c r="BK87" s="8">
        <v>6022.6239658599998</v>
      </c>
      <c r="BL87" s="8">
        <f t="shared" si="113"/>
        <v>18907425.678420883</v>
      </c>
      <c r="BM87" s="8">
        <f t="shared" si="106"/>
        <v>31740432.82487537</v>
      </c>
      <c r="BN87" s="8">
        <f t="shared" si="106"/>
        <v>956994.94817515404</v>
      </c>
      <c r="BO87" s="8">
        <f t="shared" si="106"/>
        <v>11206898.675672287</v>
      </c>
      <c r="BP87" s="8">
        <f t="shared" si="103"/>
        <v>142133.92559429602</v>
      </c>
      <c r="BQ87" s="8">
        <f t="shared" si="103"/>
        <v>1888092.61329711</v>
      </c>
      <c r="BR87" s="8">
        <f t="shared" si="103"/>
        <v>37104783.991266869</v>
      </c>
      <c r="BS87" s="8">
        <f t="shared" si="114"/>
        <v>101946762.65730196</v>
      </c>
      <c r="BT87" s="8">
        <f t="shared" si="82"/>
        <v>1784503.4810843179</v>
      </c>
      <c r="BU87" s="8">
        <f t="shared" si="82"/>
        <v>2995653.1606187639</v>
      </c>
      <c r="BV87" s="8">
        <f t="shared" si="82"/>
        <v>90339.359487900001</v>
      </c>
      <c r="BW87" s="8">
        <f t="shared" si="82"/>
        <v>1057572.7684050158</v>
      </c>
      <c r="BX87" s="8">
        <f t="shared" si="82"/>
        <v>13249.772724892</v>
      </c>
      <c r="BY87" s="8">
        <f t="shared" si="82"/>
        <v>178269.66938945602</v>
      </c>
      <c r="BZ87" s="8">
        <f t="shared" si="82"/>
        <v>3502155.8361475901</v>
      </c>
      <c r="CA87" s="8">
        <f t="shared" si="115"/>
        <v>9621744.0478579346</v>
      </c>
      <c r="CB87" s="4" t="s">
        <v>795</v>
      </c>
      <c r="CC87" s="23">
        <v>0.89327599999999996</v>
      </c>
      <c r="CD87" s="24">
        <f t="shared" si="120"/>
        <v>5379.865445727557</v>
      </c>
      <c r="CE87" s="24">
        <f t="shared" si="121"/>
        <v>16889549.580317091</v>
      </c>
      <c r="CF87" s="24">
        <f t="shared" si="107"/>
        <v>28352966.872073371</v>
      </c>
      <c r="CG87" s="24">
        <f t="shared" si="107"/>
        <v>854860.61932610883</v>
      </c>
      <c r="CH87" s="24">
        <f t="shared" si="107"/>
        <v>10010853.621409837</v>
      </c>
      <c r="CI87" s="24">
        <f t="shared" si="104"/>
        <v>126964.82451917036</v>
      </c>
      <c r="CJ87" s="24">
        <f t="shared" si="104"/>
        <v>1686587.817235589</v>
      </c>
      <c r="CK87" s="24">
        <f t="shared" si="104"/>
        <v>33144813.024582904</v>
      </c>
      <c r="CL87" s="24">
        <f t="shared" si="116"/>
        <v>91066596.359464079</v>
      </c>
      <c r="CM87" s="24">
        <f t="shared" si="122"/>
        <v>1594054.1315690752</v>
      </c>
      <c r="CN87" s="24">
        <f t="shared" si="122"/>
        <v>2675945.072704887</v>
      </c>
      <c r="CO87" s="24">
        <f t="shared" si="122"/>
        <v>80697.981685913357</v>
      </c>
      <c r="CP87" s="24">
        <f t="shared" si="72"/>
        <v>944704.37226975884</v>
      </c>
      <c r="CQ87" s="24">
        <f t="shared" si="72"/>
        <v>11835.703980600625</v>
      </c>
      <c r="CR87" s="24">
        <f t="shared" si="72"/>
        <v>159244.01719353569</v>
      </c>
      <c r="CS87" s="24">
        <f t="shared" si="72"/>
        <v>3128391.7566905743</v>
      </c>
      <c r="CT87" s="24">
        <f t="shared" si="117"/>
        <v>8594873.0360943452</v>
      </c>
      <c r="CU87" s="4" t="s">
        <v>463</v>
      </c>
      <c r="CV87" s="17" t="s">
        <v>431</v>
      </c>
      <c r="CW87" s="16" t="s">
        <v>402</v>
      </c>
      <c r="CX87" s="29">
        <f t="shared" si="83"/>
        <v>18.274126049999872</v>
      </c>
      <c r="CY87" s="29">
        <v>54.943500000000007</v>
      </c>
      <c r="CZ87" s="15">
        <f t="shared" si="84"/>
        <v>330904.03986822895</v>
      </c>
      <c r="DA87" s="15">
        <f t="shared" si="85"/>
        <v>1038840142.762318</v>
      </c>
      <c r="DB87" s="15">
        <f t="shared" si="86"/>
        <v>1743930470.9135401</v>
      </c>
      <c r="DC87" s="15">
        <f t="shared" si="87"/>
        <v>52580651.935061581</v>
      </c>
      <c r="DD87" s="15">
        <f t="shared" si="88"/>
        <v>615746237.38680041</v>
      </c>
      <c r="DE87" s="15">
        <f t="shared" si="89"/>
        <v>7809335.3408902036</v>
      </c>
      <c r="DF87" s="15">
        <f t="shared" si="90"/>
        <v>103738416.49868977</v>
      </c>
      <c r="DG87" s="15">
        <f t="shared" si="91"/>
        <v>2038666699.2241716</v>
      </c>
      <c r="DH87" s="15">
        <f t="shared" si="118"/>
        <v>5601311954.0614719</v>
      </c>
      <c r="DI87" s="15">
        <f t="shared" si="92"/>
        <v>98046867.012956247</v>
      </c>
      <c r="DJ87" s="15">
        <f t="shared" si="93"/>
        <v>164591669.43045709</v>
      </c>
      <c r="DK87" s="15">
        <f t="shared" si="94"/>
        <v>4963560.5980234342</v>
      </c>
      <c r="DL87" s="15">
        <f t="shared" si="95"/>
        <v>58106749.400861003</v>
      </c>
      <c r="DM87" s="15">
        <f t="shared" si="96"/>
        <v>727988.88771010377</v>
      </c>
      <c r="DN87" s="15">
        <f t="shared" si="97"/>
        <v>9794759.5800995771</v>
      </c>
      <c r="DO87" s="15">
        <f t="shared" si="98"/>
        <v>192420699.18337515</v>
      </c>
      <c r="DP87" s="15">
        <f t="shared" si="119"/>
        <v>528652294.09348261</v>
      </c>
    </row>
    <row r="88" spans="1:120" x14ac:dyDescent="0.3">
      <c r="A88" t="s">
        <v>60</v>
      </c>
      <c r="B88" t="s">
        <v>49</v>
      </c>
      <c r="C88" t="s">
        <v>224</v>
      </c>
      <c r="D88">
        <v>2019</v>
      </c>
      <c r="E88" t="s">
        <v>2565</v>
      </c>
      <c r="F88" s="47" t="s">
        <v>324</v>
      </c>
      <c r="G88" s="47" t="s">
        <v>727</v>
      </c>
      <c r="H88" s="47" t="s">
        <v>1063</v>
      </c>
      <c r="I88" s="47" t="s">
        <v>1387</v>
      </c>
      <c r="J88" s="47" t="s">
        <v>1709</v>
      </c>
      <c r="K88" s="47" t="s">
        <v>2032</v>
      </c>
      <c r="L88" s="47" t="s">
        <v>2355</v>
      </c>
      <c r="M88" s="47" t="s">
        <v>159</v>
      </c>
      <c r="N88" s="47" t="s">
        <v>563</v>
      </c>
      <c r="O88" s="47" t="s">
        <v>899</v>
      </c>
      <c r="P88" s="47" t="s">
        <v>1225</v>
      </c>
      <c r="Q88" s="47" t="s">
        <v>1547</v>
      </c>
      <c r="R88" s="47" t="s">
        <v>1871</v>
      </c>
      <c r="S88" s="47" t="s">
        <v>2193</v>
      </c>
      <c r="T88" s="46" t="s">
        <v>464</v>
      </c>
      <c r="U88" s="35">
        <f t="shared" si="101"/>
        <v>31</v>
      </c>
      <c r="V88" s="6" t="s">
        <v>49</v>
      </c>
      <c r="W88" s="39">
        <f t="shared" si="99"/>
        <v>439260.40061633289</v>
      </c>
      <c r="X88" s="39">
        <f t="shared" si="100"/>
        <v>219807.12166172109</v>
      </c>
      <c r="Y88" s="40">
        <f t="shared" si="80"/>
        <v>21601497603.200245</v>
      </c>
      <c r="Z88" s="40">
        <f t="shared" si="81"/>
        <v>13539178608.530016</v>
      </c>
      <c r="AA88" s="54">
        <f t="shared" si="51"/>
        <v>12094223310.713259</v>
      </c>
      <c r="AB88" s="32">
        <f t="shared" si="78"/>
        <v>888.9</v>
      </c>
      <c r="AC88" s="7">
        <f t="shared" si="78"/>
        <v>828.4</v>
      </c>
      <c r="AD88" s="7">
        <f t="shared" si="78"/>
        <v>217.1</v>
      </c>
      <c r="AE88" s="7">
        <f t="shared" si="78"/>
        <v>1121.7</v>
      </c>
      <c r="AF88" s="7">
        <f t="shared" si="78"/>
        <v>19.100000000000001</v>
      </c>
      <c r="AG88" s="7">
        <f t="shared" si="78"/>
        <v>10.6</v>
      </c>
      <c r="AH88" s="7">
        <f t="shared" si="78"/>
        <v>777.7</v>
      </c>
      <c r="AI88" s="32">
        <f t="shared" si="108"/>
        <v>3863.5</v>
      </c>
      <c r="AJ88" s="7">
        <f t="shared" si="79"/>
        <v>404.4</v>
      </c>
      <c r="AK88" s="7">
        <f t="shared" si="79"/>
        <v>376.8</v>
      </c>
      <c r="AL88" s="7">
        <f t="shared" si="79"/>
        <v>98.8</v>
      </c>
      <c r="AM88" s="7">
        <f t="shared" si="79"/>
        <v>510.3</v>
      </c>
      <c r="AN88" s="7">
        <f t="shared" si="79"/>
        <v>8.6999999999999993</v>
      </c>
      <c r="AO88" s="7">
        <f t="shared" si="79"/>
        <v>4.8</v>
      </c>
      <c r="AP88" s="7">
        <f t="shared" si="79"/>
        <v>353.8</v>
      </c>
      <c r="AQ88" s="49">
        <f t="shared" si="109"/>
        <v>1757.6</v>
      </c>
      <c r="AR88" s="4" t="s">
        <v>462</v>
      </c>
      <c r="AS88" s="8">
        <v>49176.974689479997</v>
      </c>
      <c r="AT88" s="8">
        <f t="shared" si="110"/>
        <v>43713412.801478766</v>
      </c>
      <c r="AU88" s="8">
        <f t="shared" si="105"/>
        <v>40738205.832765229</v>
      </c>
      <c r="AV88" s="8">
        <f t="shared" si="105"/>
        <v>10676321.205086106</v>
      </c>
      <c r="AW88" s="8">
        <f t="shared" si="105"/>
        <v>55161812.509189717</v>
      </c>
      <c r="AX88" s="8">
        <f t="shared" si="102"/>
        <v>939280.21656906803</v>
      </c>
      <c r="AY88" s="8">
        <f t="shared" si="102"/>
        <v>521275.93170848797</v>
      </c>
      <c r="AZ88" s="8">
        <f t="shared" si="102"/>
        <v>38244933.216008596</v>
      </c>
      <c r="BA88" s="8">
        <f t="shared" si="111"/>
        <v>189995241.71280599</v>
      </c>
      <c r="BB88" s="8">
        <f t="shared" si="123"/>
        <v>19887168.564425711</v>
      </c>
      <c r="BC88" s="8">
        <f t="shared" si="123"/>
        <v>18529884.062996063</v>
      </c>
      <c r="BD88" s="8">
        <f t="shared" si="123"/>
        <v>4858685.099320624</v>
      </c>
      <c r="BE88" s="8">
        <f t="shared" si="123"/>
        <v>25095010.184041642</v>
      </c>
      <c r="BF88" s="8">
        <f t="shared" si="123"/>
        <v>427839.67979847593</v>
      </c>
      <c r="BG88" s="8">
        <f t="shared" si="123"/>
        <v>236049.47850950397</v>
      </c>
      <c r="BH88" s="8">
        <f t="shared" si="123"/>
        <v>17398813.645138025</v>
      </c>
      <c r="BI88" s="8">
        <f t="shared" si="112"/>
        <v>86433450.714230031</v>
      </c>
      <c r="BJ88" s="45" t="s">
        <v>794</v>
      </c>
      <c r="BK88" s="8">
        <v>30822.670537869999</v>
      </c>
      <c r="BL88" s="8">
        <f t="shared" si="113"/>
        <v>27398271.84111264</v>
      </c>
      <c r="BM88" s="8">
        <f t="shared" si="106"/>
        <v>25533500.273571506</v>
      </c>
      <c r="BN88" s="8">
        <f t="shared" si="106"/>
        <v>6691601.7737715766</v>
      </c>
      <c r="BO88" s="8">
        <f t="shared" si="106"/>
        <v>34573789.542328782</v>
      </c>
      <c r="BP88" s="8">
        <f t="shared" si="103"/>
        <v>588713.00727331708</v>
      </c>
      <c r="BQ88" s="8">
        <f t="shared" si="103"/>
        <v>326720.30770142196</v>
      </c>
      <c r="BR88" s="8">
        <f t="shared" si="103"/>
        <v>23970790.877301499</v>
      </c>
      <c r="BS88" s="8">
        <f t="shared" si="114"/>
        <v>119083387.62306075</v>
      </c>
      <c r="BT88" s="8">
        <f t="shared" si="82"/>
        <v>12464687.965514626</v>
      </c>
      <c r="BU88" s="8">
        <f t="shared" si="82"/>
        <v>11613982.258669415</v>
      </c>
      <c r="BV88" s="8">
        <f t="shared" si="82"/>
        <v>3045279.8491415558</v>
      </c>
      <c r="BW88" s="8">
        <f t="shared" si="82"/>
        <v>15728808.775475061</v>
      </c>
      <c r="BX88" s="8">
        <f t="shared" si="82"/>
        <v>268157.23367946898</v>
      </c>
      <c r="BY88" s="8">
        <f t="shared" si="82"/>
        <v>147948.81858177599</v>
      </c>
      <c r="BZ88" s="8">
        <f t="shared" si="82"/>
        <v>10905060.836298406</v>
      </c>
      <c r="CA88" s="8">
        <f t="shared" si="115"/>
        <v>54173925.737360306</v>
      </c>
      <c r="CB88" s="4" t="s">
        <v>795</v>
      </c>
      <c r="CC88" s="23">
        <v>0.89327599999999996</v>
      </c>
      <c r="CD88" s="24">
        <f t="shared" si="120"/>
        <v>27533.151847386362</v>
      </c>
      <c r="CE88" s="24">
        <f t="shared" si="121"/>
        <v>24474218.677141733</v>
      </c>
      <c r="CF88" s="24">
        <f t="shared" si="107"/>
        <v>22808462.990374859</v>
      </c>
      <c r="CG88" s="24">
        <f t="shared" si="107"/>
        <v>5977447.2660675785</v>
      </c>
      <c r="CH88" s="24">
        <f t="shared" si="107"/>
        <v>30883936.427213285</v>
      </c>
      <c r="CI88" s="24">
        <f t="shared" si="104"/>
        <v>525883.20028507954</v>
      </c>
      <c r="CJ88" s="24">
        <f t="shared" si="104"/>
        <v>291851.4095822954</v>
      </c>
      <c r="CK88" s="24">
        <f t="shared" si="104"/>
        <v>21412532.191712372</v>
      </c>
      <c r="CL88" s="24">
        <f t="shared" si="116"/>
        <v>106374332.16237721</v>
      </c>
      <c r="CM88" s="24">
        <f t="shared" si="122"/>
        <v>11134406.607083043</v>
      </c>
      <c r="CN88" s="24">
        <f t="shared" si="122"/>
        <v>10374491.61609518</v>
      </c>
      <c r="CO88" s="24">
        <f t="shared" si="122"/>
        <v>2720275.4025217723</v>
      </c>
      <c r="CP88" s="24">
        <f t="shared" si="72"/>
        <v>14050167.387721259</v>
      </c>
      <c r="CQ88" s="24">
        <f t="shared" si="72"/>
        <v>239538.42107226132</v>
      </c>
      <c r="CR88" s="24">
        <f t="shared" si="72"/>
        <v>132159.12886745454</v>
      </c>
      <c r="CS88" s="24">
        <f t="shared" si="72"/>
        <v>9741229.1236052942</v>
      </c>
      <c r="CT88" s="24">
        <f t="shared" si="117"/>
        <v>48392267.686966263</v>
      </c>
      <c r="CU88" s="4" t="s">
        <v>463</v>
      </c>
      <c r="CV88" s="16" t="s">
        <v>432</v>
      </c>
      <c r="CW88" s="16" t="s">
        <v>398</v>
      </c>
      <c r="CX88" s="29">
        <f t="shared" si="83"/>
        <v>0.5598939699999349</v>
      </c>
      <c r="CY88" s="29">
        <v>0.89329999999999998</v>
      </c>
      <c r="CZ88" s="15">
        <f t="shared" si="84"/>
        <v>27533.891591479271</v>
      </c>
      <c r="DA88" s="15">
        <f t="shared" si="85"/>
        <v>24474876.235665925</v>
      </c>
      <c r="DB88" s="15">
        <f t="shared" si="86"/>
        <v>22809075.794381429</v>
      </c>
      <c r="DC88" s="15">
        <f t="shared" si="87"/>
        <v>5977607.8645101497</v>
      </c>
      <c r="DD88" s="15">
        <f t="shared" si="88"/>
        <v>30884766.198162299</v>
      </c>
      <c r="DE88" s="15">
        <f t="shared" si="89"/>
        <v>525897.32939725416</v>
      </c>
      <c r="DF88" s="15">
        <f t="shared" si="90"/>
        <v>291859.25086968025</v>
      </c>
      <c r="DG88" s="15">
        <f t="shared" si="91"/>
        <v>21413107.490693431</v>
      </c>
      <c r="DH88" s="15">
        <f t="shared" si="118"/>
        <v>106377190.16368018</v>
      </c>
      <c r="DI88" s="15">
        <f t="shared" si="92"/>
        <v>11134705.759594217</v>
      </c>
      <c r="DJ88" s="15">
        <f t="shared" si="93"/>
        <v>10374770.35166939</v>
      </c>
      <c r="DK88" s="15">
        <f t="shared" si="94"/>
        <v>2720348.4892381518</v>
      </c>
      <c r="DL88" s="15">
        <f t="shared" si="95"/>
        <v>14050544.879131872</v>
      </c>
      <c r="DM88" s="15">
        <f t="shared" si="96"/>
        <v>239544.85684586962</v>
      </c>
      <c r="DN88" s="15">
        <f t="shared" si="97"/>
        <v>132162.6796391005</v>
      </c>
      <c r="DO88" s="15">
        <f t="shared" si="98"/>
        <v>9741490.8450653665</v>
      </c>
      <c r="DP88" s="15">
        <f t="shared" si="119"/>
        <v>48393567.861183971</v>
      </c>
    </row>
    <row r="89" spans="1:120" x14ac:dyDescent="0.3">
      <c r="A89" t="s">
        <v>60</v>
      </c>
      <c r="B89" t="s">
        <v>32</v>
      </c>
      <c r="C89" t="s">
        <v>224</v>
      </c>
      <c r="D89">
        <v>2019</v>
      </c>
      <c r="E89" t="s">
        <v>2566</v>
      </c>
      <c r="F89" s="47" t="s">
        <v>306</v>
      </c>
      <c r="G89" s="47" t="s">
        <v>709</v>
      </c>
      <c r="H89" s="47" t="s">
        <v>1046</v>
      </c>
      <c r="I89" s="47" t="s">
        <v>1370</v>
      </c>
      <c r="J89" s="47" t="s">
        <v>1692</v>
      </c>
      <c r="K89" s="47" t="s">
        <v>2015</v>
      </c>
      <c r="L89" s="47" t="s">
        <v>2338</v>
      </c>
      <c r="M89" s="47" t="s">
        <v>142</v>
      </c>
      <c r="N89" s="47" t="s">
        <v>546</v>
      </c>
      <c r="O89" s="47" t="s">
        <v>881</v>
      </c>
      <c r="P89" s="47" t="s">
        <v>1208</v>
      </c>
      <c r="Q89" s="47" t="s">
        <v>1530</v>
      </c>
      <c r="R89" s="47" t="s">
        <v>1854</v>
      </c>
      <c r="S89" s="47" t="s">
        <v>2176</v>
      </c>
      <c r="T89" s="46" t="s">
        <v>464</v>
      </c>
      <c r="U89" s="35">
        <f t="shared" si="101"/>
        <v>32</v>
      </c>
      <c r="V89" s="6" t="s">
        <v>390</v>
      </c>
      <c r="W89" s="39">
        <f t="shared" si="99"/>
        <v>3687582.2368421056</v>
      </c>
      <c r="X89" s="39">
        <f t="shared" si="100"/>
        <v>1929411.7647058822</v>
      </c>
      <c r="Y89" s="40">
        <f t="shared" si="80"/>
        <v>49734490256.075584</v>
      </c>
      <c r="Z89" s="40">
        <f t="shared" si="81"/>
        <v>16437988049.605141</v>
      </c>
      <c r="AA89" s="54">
        <f t="shared" si="51"/>
        <v>14683660212.999081</v>
      </c>
      <c r="AB89" s="32">
        <f t="shared" ref="AB89:AH110" si="124">VALUE(LEFT(F89,(FIND(" ",F89,1)-1)))</f>
        <v>2263.1999999999998</v>
      </c>
      <c r="AC89" s="7">
        <f t="shared" si="124"/>
        <v>8017.4</v>
      </c>
      <c r="AD89" s="7">
        <f t="shared" si="124"/>
        <v>279.8</v>
      </c>
      <c r="AE89" s="7">
        <f t="shared" si="124"/>
        <v>7858</v>
      </c>
      <c r="AF89" s="7">
        <f t="shared" si="124"/>
        <v>79</v>
      </c>
      <c r="AG89" s="7">
        <f t="shared" si="124"/>
        <v>1523.6</v>
      </c>
      <c r="AH89" s="7">
        <f t="shared" si="124"/>
        <v>5358.8</v>
      </c>
      <c r="AI89" s="32">
        <f t="shared" si="108"/>
        <v>25379.799999999996</v>
      </c>
      <c r="AJ89" s="7">
        <f t="shared" ref="AJ89:AP110" si="125">VALUE(LEFT(M89,(FIND(" ",M89,1)-1)))</f>
        <v>117.3</v>
      </c>
      <c r="AK89" s="7">
        <f t="shared" si="125"/>
        <v>415.6</v>
      </c>
      <c r="AL89" s="7">
        <f t="shared" si="125"/>
        <v>14.5</v>
      </c>
      <c r="AM89" s="7">
        <f t="shared" si="125"/>
        <v>407.3</v>
      </c>
      <c r="AN89" s="7">
        <f t="shared" si="125"/>
        <v>4.0999999999999996</v>
      </c>
      <c r="AO89" s="7">
        <f t="shared" si="125"/>
        <v>79</v>
      </c>
      <c r="AP89" s="7">
        <f t="shared" si="125"/>
        <v>277.8</v>
      </c>
      <c r="AQ89" s="49">
        <f t="shared" si="109"/>
        <v>1315.6000000000001</v>
      </c>
      <c r="AR89" s="4" t="s">
        <v>462</v>
      </c>
      <c r="AS89" s="8">
        <v>13487.018610510004</v>
      </c>
      <c r="AT89" s="8">
        <f t="shared" si="110"/>
        <v>30523820.519306239</v>
      </c>
      <c r="AU89" s="8">
        <f t="shared" si="105"/>
        <v>108130823.00790291</v>
      </c>
      <c r="AV89" s="8">
        <f t="shared" si="105"/>
        <v>3773667.8072206993</v>
      </c>
      <c r="AW89" s="8">
        <f t="shared" si="105"/>
        <v>105980992.24138761</v>
      </c>
      <c r="AX89" s="8">
        <f t="shared" si="102"/>
        <v>1065474.4702302902</v>
      </c>
      <c r="AY89" s="8">
        <f t="shared" si="102"/>
        <v>20548821.55497304</v>
      </c>
      <c r="AZ89" s="8">
        <f t="shared" si="102"/>
        <v>72274235.330001011</v>
      </c>
      <c r="BA89" s="8">
        <f t="shared" si="111"/>
        <v>342297834.93102175</v>
      </c>
      <c r="BB89" s="8">
        <f t="shared" si="123"/>
        <v>1582027.2830128234</v>
      </c>
      <c r="BC89" s="8">
        <f t="shared" si="123"/>
        <v>5605204.9345279578</v>
      </c>
      <c r="BD89" s="8">
        <f t="shared" si="123"/>
        <v>195561.76985239505</v>
      </c>
      <c r="BE89" s="8">
        <f t="shared" si="123"/>
        <v>5493262.6800607247</v>
      </c>
      <c r="BF89" s="8">
        <f t="shared" si="123"/>
        <v>55296.776303091014</v>
      </c>
      <c r="BG89" s="8">
        <f t="shared" si="123"/>
        <v>1065474.4702302902</v>
      </c>
      <c r="BH89" s="8">
        <f t="shared" si="123"/>
        <v>3746693.7699996792</v>
      </c>
      <c r="BI89" s="8">
        <f t="shared" si="112"/>
        <v>17743521.683986962</v>
      </c>
      <c r="BJ89" s="45" t="s">
        <v>794</v>
      </c>
      <c r="BK89" s="8">
        <v>4457.6600584999996</v>
      </c>
      <c r="BL89" s="8">
        <f t="shared" si="113"/>
        <v>10088576.244397199</v>
      </c>
      <c r="BM89" s="8">
        <f t="shared" si="106"/>
        <v>35738843.753017895</v>
      </c>
      <c r="BN89" s="8">
        <f t="shared" si="106"/>
        <v>1247253.2843682999</v>
      </c>
      <c r="BO89" s="8">
        <f t="shared" si="106"/>
        <v>35028292.739693001</v>
      </c>
      <c r="BP89" s="8">
        <f t="shared" si="103"/>
        <v>352155.14462149999</v>
      </c>
      <c r="BQ89" s="8">
        <f t="shared" si="103"/>
        <v>6791690.8651305987</v>
      </c>
      <c r="BR89" s="8">
        <f t="shared" si="103"/>
        <v>23887708.721489798</v>
      </c>
      <c r="BS89" s="8">
        <f t="shared" si="114"/>
        <v>113134520.7527183</v>
      </c>
      <c r="BT89" s="8">
        <f t="shared" si="82"/>
        <v>522883.52486204996</v>
      </c>
      <c r="BU89" s="8">
        <f t="shared" si="82"/>
        <v>1852603.5203126001</v>
      </c>
      <c r="BV89" s="8">
        <f t="shared" si="82"/>
        <v>64636.070848249998</v>
      </c>
      <c r="BW89" s="8">
        <f t="shared" si="82"/>
        <v>1815604.9418270499</v>
      </c>
      <c r="BX89" s="8">
        <f t="shared" si="82"/>
        <v>18276.406239849995</v>
      </c>
      <c r="BY89" s="8">
        <f t="shared" si="82"/>
        <v>352155.14462149999</v>
      </c>
      <c r="BZ89" s="8">
        <f t="shared" si="82"/>
        <v>1238337.9642512999</v>
      </c>
      <c r="CA89" s="8">
        <f t="shared" si="115"/>
        <v>5864497.5729625989</v>
      </c>
      <c r="CB89" s="4" t="s">
        <v>795</v>
      </c>
      <c r="CC89" s="23">
        <v>0.89327599999999996</v>
      </c>
      <c r="CD89" s="24">
        <f t="shared" si="120"/>
        <v>3981.9207464166457</v>
      </c>
      <c r="CE89" s="24">
        <f t="shared" si="121"/>
        <v>9011883.0332901515</v>
      </c>
      <c r="CF89" s="24">
        <f t="shared" si="107"/>
        <v>31924651.392320812</v>
      </c>
      <c r="CG89" s="24">
        <f t="shared" si="107"/>
        <v>1114141.4248473775</v>
      </c>
      <c r="CH89" s="24">
        <f t="shared" si="107"/>
        <v>31289933.225342005</v>
      </c>
      <c r="CI89" s="24">
        <f t="shared" si="104"/>
        <v>314571.738966915</v>
      </c>
      <c r="CJ89" s="24">
        <f t="shared" si="104"/>
        <v>6066854.4492404005</v>
      </c>
      <c r="CK89" s="24">
        <f t="shared" si="104"/>
        <v>21338316.895897519</v>
      </c>
      <c r="CL89" s="24">
        <f t="shared" si="116"/>
        <v>101060352.15990518</v>
      </c>
      <c r="CM89" s="24">
        <f t="shared" si="122"/>
        <v>467079.30355467252</v>
      </c>
      <c r="CN89" s="24">
        <f t="shared" si="122"/>
        <v>1654886.2622107582</v>
      </c>
      <c r="CO89" s="24">
        <f t="shared" si="122"/>
        <v>57737.850823041364</v>
      </c>
      <c r="CP89" s="24">
        <f t="shared" si="72"/>
        <v>1621836.3200154998</v>
      </c>
      <c r="CQ89" s="24">
        <f t="shared" si="72"/>
        <v>16325.875060308244</v>
      </c>
      <c r="CR89" s="24">
        <f t="shared" si="72"/>
        <v>314571.738966915</v>
      </c>
      <c r="CS89" s="24">
        <f t="shared" si="72"/>
        <v>1106177.5833545441</v>
      </c>
      <c r="CT89" s="24">
        <f t="shared" si="117"/>
        <v>5238614.933985739</v>
      </c>
      <c r="CU89" s="4" t="s">
        <v>463</v>
      </c>
      <c r="CV89" s="17" t="s">
        <v>440</v>
      </c>
      <c r="CW89" s="16" t="s">
        <v>441</v>
      </c>
      <c r="CX89" s="29">
        <f t="shared" si="83"/>
        <v>5.8083028800008067</v>
      </c>
      <c r="CY89" s="29">
        <v>17.573499999999999</v>
      </c>
      <c r="CZ89" s="15">
        <f t="shared" si="84"/>
        <v>78336.689038049735</v>
      </c>
      <c r="DA89" s="15">
        <f t="shared" si="85"/>
        <v>177291594.63091415</v>
      </c>
      <c r="DB89" s="15">
        <f t="shared" si="86"/>
        <v>628056570.6936599</v>
      </c>
      <c r="DC89" s="15">
        <f t="shared" si="87"/>
        <v>21918605.592846315</v>
      </c>
      <c r="DD89" s="15">
        <f t="shared" si="88"/>
        <v>615569702.46099484</v>
      </c>
      <c r="DE89" s="15">
        <f t="shared" si="89"/>
        <v>6188598.4340059292</v>
      </c>
      <c r="DF89" s="15">
        <f t="shared" si="90"/>
        <v>119353779.41837257</v>
      </c>
      <c r="DG89" s="15">
        <f t="shared" si="91"/>
        <v>419790649.21710092</v>
      </c>
      <c r="DH89" s="15">
        <f t="shared" si="118"/>
        <v>1988169500.4478946</v>
      </c>
      <c r="DI89" s="15">
        <f t="shared" si="92"/>
        <v>9188893.6241632346</v>
      </c>
      <c r="DJ89" s="15">
        <f t="shared" si="93"/>
        <v>32556727.964213472</v>
      </c>
      <c r="DK89" s="15">
        <f t="shared" si="94"/>
        <v>1135881.9910517212</v>
      </c>
      <c r="DL89" s="15">
        <f t="shared" si="95"/>
        <v>31906533.445197657</v>
      </c>
      <c r="DM89" s="15">
        <f t="shared" si="96"/>
        <v>321180.42505600391</v>
      </c>
      <c r="DN89" s="15">
        <f t="shared" si="97"/>
        <v>6188598.4340059292</v>
      </c>
      <c r="DO89" s="15">
        <f t="shared" si="98"/>
        <v>21761932.214770216</v>
      </c>
      <c r="DP89" s="15">
        <f t="shared" si="119"/>
        <v>103059748.09845823</v>
      </c>
    </row>
    <row r="90" spans="1:120" x14ac:dyDescent="0.3">
      <c r="A90" t="s">
        <v>60</v>
      </c>
      <c r="B90" t="s">
        <v>50</v>
      </c>
      <c r="C90" t="s">
        <v>224</v>
      </c>
      <c r="D90">
        <v>2019</v>
      </c>
      <c r="E90" t="s">
        <v>2567</v>
      </c>
      <c r="F90" s="47" t="s">
        <v>325</v>
      </c>
      <c r="G90" s="47" t="s">
        <v>728</v>
      </c>
      <c r="H90" s="47" t="s">
        <v>1064</v>
      </c>
      <c r="I90" s="47" t="s">
        <v>1389</v>
      </c>
      <c r="J90" s="47" t="s">
        <v>721</v>
      </c>
      <c r="K90" s="47" t="s">
        <v>2033</v>
      </c>
      <c r="L90" s="47" t="s">
        <v>2356</v>
      </c>
      <c r="M90" s="47" t="s">
        <v>160</v>
      </c>
      <c r="N90" s="47" t="s">
        <v>565</v>
      </c>
      <c r="O90" s="47" t="s">
        <v>900</v>
      </c>
      <c r="P90" s="47" t="s">
        <v>1226</v>
      </c>
      <c r="Q90" s="47" t="s">
        <v>1032</v>
      </c>
      <c r="R90" s="47" t="s">
        <v>1872</v>
      </c>
      <c r="S90" s="47" t="s">
        <v>2194</v>
      </c>
      <c r="T90" s="46" t="s">
        <v>464</v>
      </c>
      <c r="U90" s="35">
        <f t="shared" si="101"/>
        <v>33</v>
      </c>
      <c r="V90" s="6" t="s">
        <v>50</v>
      </c>
      <c r="W90" s="39">
        <f t="shared" si="99"/>
        <v>37574.18397626112</v>
      </c>
      <c r="X90" s="39">
        <f>(AB90/AJ90)*100000</f>
        <v>19276.190476190477</v>
      </c>
      <c r="Y90" s="40">
        <f t="shared" si="80"/>
        <v>7587958663.2982635</v>
      </c>
      <c r="Z90" s="40">
        <f t="shared" si="81"/>
        <v>7159102055.9304991</v>
      </c>
      <c r="AA90" s="54">
        <f t="shared" si="51"/>
        <v>6395054048.1133718</v>
      </c>
      <c r="AB90" s="32">
        <f t="shared" si="124"/>
        <v>50.6</v>
      </c>
      <c r="AC90" s="7">
        <f t="shared" si="124"/>
        <v>165.4</v>
      </c>
      <c r="AD90" s="7">
        <f t="shared" si="124"/>
        <v>20.399999999999999</v>
      </c>
      <c r="AE90" s="7">
        <f t="shared" si="124"/>
        <v>125.9</v>
      </c>
      <c r="AF90" s="7">
        <f t="shared" si="124"/>
        <v>1.3</v>
      </c>
      <c r="AG90" s="7">
        <f t="shared" si="124"/>
        <v>4.9000000000000004</v>
      </c>
      <c r="AH90" s="7">
        <f t="shared" si="124"/>
        <v>424.6</v>
      </c>
      <c r="AI90" s="32">
        <f t="shared" si="108"/>
        <v>793.1</v>
      </c>
      <c r="AJ90" s="7">
        <f t="shared" si="125"/>
        <v>262.5</v>
      </c>
      <c r="AK90" s="7">
        <f t="shared" si="125"/>
        <v>857.9</v>
      </c>
      <c r="AL90" s="7">
        <f t="shared" si="125"/>
        <v>105.8</v>
      </c>
      <c r="AM90" s="7">
        <f t="shared" si="125"/>
        <v>652.9</v>
      </c>
      <c r="AN90" s="7">
        <f t="shared" si="125"/>
        <v>6.6</v>
      </c>
      <c r="AO90" s="7">
        <f t="shared" si="125"/>
        <v>25.6</v>
      </c>
      <c r="AP90" s="7">
        <f t="shared" si="125"/>
        <v>2202</v>
      </c>
      <c r="AQ90" s="49">
        <f t="shared" si="109"/>
        <v>4113.2999999999993</v>
      </c>
      <c r="AR90" s="4" t="s">
        <v>462</v>
      </c>
      <c r="AS90" s="8">
        <v>201946.06669548</v>
      </c>
      <c r="AT90" s="8">
        <f t="shared" si="110"/>
        <v>10218470.974791288</v>
      </c>
      <c r="AU90" s="8">
        <f t="shared" si="105"/>
        <v>33401879.431432392</v>
      </c>
      <c r="AV90" s="8">
        <f t="shared" si="105"/>
        <v>4119699.7605877914</v>
      </c>
      <c r="AW90" s="8">
        <f t="shared" si="105"/>
        <v>25425009.796960931</v>
      </c>
      <c r="AX90" s="8">
        <f t="shared" si="102"/>
        <v>262529.88670412399</v>
      </c>
      <c r="AY90" s="8">
        <f t="shared" si="102"/>
        <v>989535.72680785204</v>
      </c>
      <c r="AZ90" s="8">
        <f t="shared" si="102"/>
        <v>85746299.918900818</v>
      </c>
      <c r="BA90" s="8">
        <f t="shared" si="111"/>
        <v>160163425.49618518</v>
      </c>
      <c r="BB90" s="8">
        <f t="shared" si="123"/>
        <v>53010842.507563502</v>
      </c>
      <c r="BC90" s="8">
        <f t="shared" si="123"/>
        <v>173249530.61805227</v>
      </c>
      <c r="BD90" s="8">
        <f t="shared" si="123"/>
        <v>21365893.856381781</v>
      </c>
      <c r="BE90" s="8">
        <f t="shared" si="123"/>
        <v>131850586.94547889</v>
      </c>
      <c r="BF90" s="8">
        <f t="shared" si="123"/>
        <v>1332844.040190168</v>
      </c>
      <c r="BG90" s="8">
        <f t="shared" si="123"/>
        <v>5169819.3074042881</v>
      </c>
      <c r="BH90" s="8">
        <f t="shared" si="123"/>
        <v>444685238.86344695</v>
      </c>
      <c r="BI90" s="8">
        <f t="shared" si="112"/>
        <v>830664756.13851786</v>
      </c>
      <c r="BJ90" s="45" t="s">
        <v>794</v>
      </c>
      <c r="BK90" s="8">
        <v>190532.46932663998</v>
      </c>
      <c r="BL90" s="8">
        <f t="shared" si="113"/>
        <v>9640942.9479279835</v>
      </c>
      <c r="BM90" s="8">
        <f t="shared" si="106"/>
        <v>31514070.426626254</v>
      </c>
      <c r="BN90" s="8">
        <f t="shared" si="106"/>
        <v>3886862.3742634556</v>
      </c>
      <c r="BO90" s="8">
        <f t="shared" si="106"/>
        <v>23988037.888223976</v>
      </c>
      <c r="BP90" s="8">
        <f t="shared" si="103"/>
        <v>247692.21012463199</v>
      </c>
      <c r="BQ90" s="8">
        <f t="shared" si="103"/>
        <v>933609.099700536</v>
      </c>
      <c r="BR90" s="8">
        <f t="shared" si="103"/>
        <v>80900086.47609134</v>
      </c>
      <c r="BS90" s="8">
        <f t="shared" si="114"/>
        <v>151111301.4229582</v>
      </c>
      <c r="BT90" s="8">
        <f t="shared" ref="BT90:BZ110" si="126">AJ90*(1*$BK90)</f>
        <v>50014773.198243</v>
      </c>
      <c r="BU90" s="8">
        <f t="shared" si="126"/>
        <v>163457805.43532443</v>
      </c>
      <c r="BV90" s="8">
        <f t="shared" si="126"/>
        <v>20158335.254758511</v>
      </c>
      <c r="BW90" s="8">
        <f t="shared" si="126"/>
        <v>124398649.22336324</v>
      </c>
      <c r="BX90" s="8">
        <f t="shared" si="126"/>
        <v>1257514.2975558238</v>
      </c>
      <c r="BY90" s="8">
        <f t="shared" si="126"/>
        <v>4877631.2147619836</v>
      </c>
      <c r="BZ90" s="8">
        <f t="shared" si="126"/>
        <v>419552497.45726126</v>
      </c>
      <c r="CA90" s="8">
        <f t="shared" si="115"/>
        <v>783717206.08126819</v>
      </c>
      <c r="CB90" s="4" t="s">
        <v>795</v>
      </c>
      <c r="CC90" s="23">
        <v>0.89327599999999996</v>
      </c>
      <c r="CD90" s="24">
        <f t="shared" si="120"/>
        <v>170198.08207022364</v>
      </c>
      <c r="CE90" s="24">
        <f t="shared" si="121"/>
        <v>8612022.9527533166</v>
      </c>
      <c r="CF90" s="24">
        <f t="shared" si="107"/>
        <v>28150762.774414994</v>
      </c>
      <c r="CG90" s="24">
        <f t="shared" si="107"/>
        <v>3472040.8742325623</v>
      </c>
      <c r="CH90" s="24">
        <f t="shared" si="107"/>
        <v>21427938.532641158</v>
      </c>
      <c r="CI90" s="24">
        <f t="shared" si="104"/>
        <v>221257.50669129076</v>
      </c>
      <c r="CJ90" s="24">
        <f t="shared" si="104"/>
        <v>833970.60214409593</v>
      </c>
      <c r="CK90" s="24">
        <f t="shared" si="104"/>
        <v>72266105.647016957</v>
      </c>
      <c r="CL90" s="24">
        <f t="shared" si="116"/>
        <v>134984098.88989437</v>
      </c>
      <c r="CM90" s="24">
        <f t="shared" si="122"/>
        <v>44676996.543433711</v>
      </c>
      <c r="CN90" s="24">
        <f t="shared" si="122"/>
        <v>146012934.60804486</v>
      </c>
      <c r="CO90" s="24">
        <f t="shared" si="122"/>
        <v>18006957.083029661</v>
      </c>
      <c r="CP90" s="24">
        <f t="shared" si="72"/>
        <v>111122327.78364901</v>
      </c>
      <c r="CQ90" s="24">
        <f t="shared" si="72"/>
        <v>1123307.3416634761</v>
      </c>
      <c r="CR90" s="24">
        <f t="shared" si="72"/>
        <v>4357070.9009977253</v>
      </c>
      <c r="CS90" s="24">
        <f t="shared" si="72"/>
        <v>374776176.71863252</v>
      </c>
      <c r="CT90" s="24">
        <f t="shared" si="117"/>
        <v>700075770.97945094</v>
      </c>
      <c r="CU90" s="4" t="s">
        <v>463</v>
      </c>
      <c r="CV90" s="16" t="s">
        <v>432</v>
      </c>
      <c r="CW90" s="16" t="s">
        <v>398</v>
      </c>
      <c r="CX90" s="29">
        <f t="shared" ref="CX90:CX110" si="127">CZ90/AS90</f>
        <v>0.84279003000000052</v>
      </c>
      <c r="CY90" s="29">
        <v>0.89327626000000004</v>
      </c>
      <c r="CZ90" s="15">
        <f t="shared" ref="CZ90:CZ121" si="128">CY90*BK90</f>
        <v>170198.13160866569</v>
      </c>
      <c r="DA90" s="15">
        <f t="shared" ref="DA90:DA121" si="129">AB90*(1*CZ90)</f>
        <v>8612025.4593984839</v>
      </c>
      <c r="DB90" s="15">
        <f t="shared" ref="DB90:DB110" si="130">AC90*(1*$CZ90)</f>
        <v>28150770.968073305</v>
      </c>
      <c r="DC90" s="15">
        <f t="shared" ref="DC90:DC110" si="131">AD90*(1*$CZ90)</f>
        <v>3472041.8848167798</v>
      </c>
      <c r="DD90" s="15">
        <f t="shared" ref="DD90:DD110" si="132">AE90*(1*$CZ90)</f>
        <v>21427944.769531012</v>
      </c>
      <c r="DE90" s="15">
        <f t="shared" ref="DE90:DE110" si="133">AF90*(1*$CZ90)</f>
        <v>221257.57109126539</v>
      </c>
      <c r="DF90" s="15">
        <f t="shared" ref="DF90:DF110" si="134">AG90*(1*$CZ90)</f>
        <v>833970.84488246194</v>
      </c>
      <c r="DG90" s="15">
        <f t="shared" ref="DG90:DG110" si="135">AH90*(1*$CZ90)</f>
        <v>72266126.681039453</v>
      </c>
      <c r="DH90" s="15">
        <f t="shared" si="118"/>
        <v>134984138.17883277</v>
      </c>
      <c r="DI90" s="15">
        <f t="shared" ref="DI90:DI110" si="136">AJ90*(1*$CZ90)</f>
        <v>44677009.547274746</v>
      </c>
      <c r="DJ90" s="15">
        <f t="shared" ref="DJ90:DJ110" si="137">AK90*(1*$CZ90)</f>
        <v>146012977.10707429</v>
      </c>
      <c r="DK90" s="15">
        <f t="shared" ref="DK90:DK110" si="138">AL90*(1*$CZ90)</f>
        <v>18006962.32419683</v>
      </c>
      <c r="DL90" s="15">
        <f t="shared" ref="DL90:DL110" si="139">AM90*(1*$CZ90)</f>
        <v>111122360.12729782</v>
      </c>
      <c r="DM90" s="15">
        <f t="shared" ref="DM90:DM110" si="140">AN90*(1*$CZ90)</f>
        <v>1123307.6686171936</v>
      </c>
      <c r="DN90" s="15">
        <f t="shared" ref="DN90:DN110" si="141">AO90*(1*$CZ90)</f>
        <v>4357072.1691818414</v>
      </c>
      <c r="DO90" s="15">
        <f t="shared" ref="DO90:DO110" si="142">AP90*(1*$CZ90)</f>
        <v>374776285.80228186</v>
      </c>
      <c r="DP90" s="15">
        <f t="shared" si="119"/>
        <v>700075974.74592447</v>
      </c>
    </row>
    <row r="91" spans="1:120" x14ac:dyDescent="0.3">
      <c r="A91" t="s">
        <v>60</v>
      </c>
      <c r="B91" t="s">
        <v>22</v>
      </c>
      <c r="C91" t="s">
        <v>224</v>
      </c>
      <c r="D91">
        <v>2019</v>
      </c>
      <c r="E91" t="s">
        <v>2568</v>
      </c>
      <c r="F91" s="47" t="s">
        <v>296</v>
      </c>
      <c r="G91" s="47" t="s">
        <v>699</v>
      </c>
      <c r="H91" s="47" t="s">
        <v>1036</v>
      </c>
      <c r="I91" s="47" t="s">
        <v>1360</v>
      </c>
      <c r="J91" s="47" t="s">
        <v>1682</v>
      </c>
      <c r="K91" s="47" t="s">
        <v>2005</v>
      </c>
      <c r="L91" s="47" t="s">
        <v>2328</v>
      </c>
      <c r="M91" s="47" t="s">
        <v>132</v>
      </c>
      <c r="N91" s="47" t="s">
        <v>536</v>
      </c>
      <c r="O91" s="47" t="s">
        <v>871</v>
      </c>
      <c r="P91" s="47" t="s">
        <v>1198</v>
      </c>
      <c r="Q91" s="47" t="s">
        <v>1521</v>
      </c>
      <c r="R91" s="47" t="s">
        <v>1844</v>
      </c>
      <c r="S91" s="47" t="s">
        <v>2166</v>
      </c>
      <c r="T91" s="46" t="s">
        <v>464</v>
      </c>
      <c r="U91" s="35">
        <f t="shared" si="101"/>
        <v>34</v>
      </c>
      <c r="V91" s="6" t="s">
        <v>22</v>
      </c>
      <c r="W91" s="39">
        <f t="shared" si="99"/>
        <v>620524.59016393439</v>
      </c>
      <c r="X91" s="39">
        <f t="shared" si="100"/>
        <v>313788.89566809026</v>
      </c>
      <c r="Y91" s="40">
        <f t="shared" si="80"/>
        <v>14776775305.866436</v>
      </c>
      <c r="Z91" s="40">
        <f t="shared" si="81"/>
        <v>5476510633.7856808</v>
      </c>
      <c r="AA91" s="54">
        <f t="shared" si="51"/>
        <v>4892035512.9055376</v>
      </c>
      <c r="AB91" s="32">
        <f t="shared" si="124"/>
        <v>514.29999999999995</v>
      </c>
      <c r="AC91" s="7">
        <f t="shared" si="124"/>
        <v>662.5</v>
      </c>
      <c r="AD91" s="7">
        <f t="shared" si="124"/>
        <v>43.1</v>
      </c>
      <c r="AE91" s="7">
        <f t="shared" si="124"/>
        <v>532.4</v>
      </c>
      <c r="AF91" s="7">
        <f t="shared" si="124"/>
        <v>19.100000000000001</v>
      </c>
      <c r="AG91" s="7">
        <f t="shared" si="124"/>
        <v>32.4</v>
      </c>
      <c r="AH91" s="7">
        <f t="shared" si="124"/>
        <v>3214.3</v>
      </c>
      <c r="AI91" s="32">
        <f t="shared" si="108"/>
        <v>5018.1000000000004</v>
      </c>
      <c r="AJ91" s="7">
        <f t="shared" si="125"/>
        <v>163.9</v>
      </c>
      <c r="AK91" s="7">
        <f t="shared" si="125"/>
        <v>211.2</v>
      </c>
      <c r="AL91" s="7">
        <f t="shared" si="125"/>
        <v>13.7</v>
      </c>
      <c r="AM91" s="7">
        <f t="shared" si="125"/>
        <v>169.7</v>
      </c>
      <c r="AN91" s="7">
        <f t="shared" si="125"/>
        <v>6.1</v>
      </c>
      <c r="AO91" s="7">
        <f t="shared" si="125"/>
        <v>10.3</v>
      </c>
      <c r="AP91" s="7">
        <f t="shared" si="125"/>
        <v>1024.5999999999999</v>
      </c>
      <c r="AQ91" s="49">
        <f t="shared" si="109"/>
        <v>1599.5</v>
      </c>
      <c r="AR91" s="4" t="s">
        <v>462</v>
      </c>
      <c r="AS91" s="8">
        <v>23813.359760589999</v>
      </c>
      <c r="AT91" s="8">
        <f t="shared" si="110"/>
        <v>12247210.924871435</v>
      </c>
      <c r="AU91" s="8">
        <f t="shared" si="105"/>
        <v>15776350.841390874</v>
      </c>
      <c r="AV91" s="8">
        <f t="shared" si="105"/>
        <v>1026355.805681429</v>
      </c>
      <c r="AW91" s="8">
        <f t="shared" si="105"/>
        <v>12678232.736538116</v>
      </c>
      <c r="AX91" s="8">
        <f t="shared" si="102"/>
        <v>454835.171427269</v>
      </c>
      <c r="AY91" s="8">
        <f t="shared" si="102"/>
        <v>771552.85624311597</v>
      </c>
      <c r="AZ91" s="8">
        <f t="shared" si="102"/>
        <v>76543282.278464437</v>
      </c>
      <c r="BA91" s="8">
        <f t="shared" si="111"/>
        <v>119497820.61461669</v>
      </c>
      <c r="BB91" s="8">
        <f t="shared" si="123"/>
        <v>3903009.6647607009</v>
      </c>
      <c r="BC91" s="8">
        <f t="shared" si="123"/>
        <v>5029381.581436608</v>
      </c>
      <c r="BD91" s="8">
        <f t="shared" si="123"/>
        <v>326243.02872008295</v>
      </c>
      <c r="BE91" s="8">
        <f t="shared" si="123"/>
        <v>4041127.1513721226</v>
      </c>
      <c r="BF91" s="8">
        <f t="shared" si="123"/>
        <v>145261.49453959899</v>
      </c>
      <c r="BG91" s="8">
        <f t="shared" si="123"/>
        <v>245277.60553407701</v>
      </c>
      <c r="BH91" s="8">
        <f t="shared" si="123"/>
        <v>24399168.410700511</v>
      </c>
      <c r="BI91" s="8">
        <f t="shared" si="112"/>
        <v>38089468.937063701</v>
      </c>
      <c r="BJ91" s="45" t="s">
        <v>794</v>
      </c>
      <c r="BK91" s="8">
        <v>8825.6141990100004</v>
      </c>
      <c r="BL91" s="8">
        <f t="shared" si="113"/>
        <v>4539013.3825508431</v>
      </c>
      <c r="BM91" s="8">
        <f t="shared" si="106"/>
        <v>5846969.4068441251</v>
      </c>
      <c r="BN91" s="8">
        <f t="shared" si="106"/>
        <v>380383.97197733104</v>
      </c>
      <c r="BO91" s="8">
        <f t="shared" si="106"/>
        <v>4698756.9995529242</v>
      </c>
      <c r="BP91" s="8">
        <f t="shared" si="103"/>
        <v>168569.23120109102</v>
      </c>
      <c r="BQ91" s="8">
        <f t="shared" si="103"/>
        <v>285949.90004792402</v>
      </c>
      <c r="BR91" s="8">
        <f t="shared" si="103"/>
        <v>28368171.719877847</v>
      </c>
      <c r="BS91" s="8">
        <f t="shared" si="114"/>
        <v>44287814.612052083</v>
      </c>
      <c r="BT91" s="8">
        <f t="shared" si="126"/>
        <v>1446518.1672177392</v>
      </c>
      <c r="BU91" s="8">
        <f t="shared" si="126"/>
        <v>1863969.7188309119</v>
      </c>
      <c r="BV91" s="8">
        <f t="shared" si="126"/>
        <v>120910.914526437</v>
      </c>
      <c r="BW91" s="8">
        <f t="shared" si="126"/>
        <v>1497706.729571997</v>
      </c>
      <c r="BX91" s="8">
        <f t="shared" si="126"/>
        <v>53836.246613960997</v>
      </c>
      <c r="BY91" s="8">
        <f t="shared" si="126"/>
        <v>90903.826249803009</v>
      </c>
      <c r="BZ91" s="8">
        <f t="shared" si="126"/>
        <v>9042724.3083056454</v>
      </c>
      <c r="CA91" s="8">
        <f t="shared" si="115"/>
        <v>14116569.911316495</v>
      </c>
      <c r="CB91" s="4" t="s">
        <v>795</v>
      </c>
      <c r="CC91" s="23">
        <v>0.89327599999999996</v>
      </c>
      <c r="CD91" s="24">
        <f t="shared" si="120"/>
        <v>7883.7093492348567</v>
      </c>
      <c r="CE91" s="24">
        <f t="shared" si="121"/>
        <v>4054591.7183114868</v>
      </c>
      <c r="CF91" s="24">
        <f t="shared" si="107"/>
        <v>5222957.4438680923</v>
      </c>
      <c r="CG91" s="24">
        <f t="shared" si="107"/>
        <v>339787.87295202236</v>
      </c>
      <c r="CH91" s="24">
        <f t="shared" si="107"/>
        <v>4197286.8575326381</v>
      </c>
      <c r="CI91" s="24">
        <f t="shared" si="104"/>
        <v>150578.84857038577</v>
      </c>
      <c r="CJ91" s="24">
        <f t="shared" si="104"/>
        <v>255432.18291520936</v>
      </c>
      <c r="CK91" s="24">
        <f t="shared" si="104"/>
        <v>25340606.961245604</v>
      </c>
      <c r="CL91" s="24">
        <f t="shared" si="116"/>
        <v>39561241.885395437</v>
      </c>
      <c r="CM91" s="24">
        <f t="shared" si="122"/>
        <v>1292139.9623395931</v>
      </c>
      <c r="CN91" s="24">
        <f t="shared" si="122"/>
        <v>1665039.4145584016</v>
      </c>
      <c r="CO91" s="24">
        <f t="shared" si="122"/>
        <v>108006.81808451754</v>
      </c>
      <c r="CP91" s="24">
        <f t="shared" si="72"/>
        <v>1337865.4765651552</v>
      </c>
      <c r="CQ91" s="24">
        <f t="shared" si="72"/>
        <v>48090.627030332624</v>
      </c>
      <c r="CR91" s="24">
        <f t="shared" si="72"/>
        <v>81202.206297119032</v>
      </c>
      <c r="CS91" s="24">
        <f t="shared" si="72"/>
        <v>8077648.5992260333</v>
      </c>
      <c r="CT91" s="24">
        <f t="shared" si="117"/>
        <v>12609993.104101151</v>
      </c>
      <c r="CU91" s="4" t="s">
        <v>463</v>
      </c>
      <c r="CV91" s="16" t="s">
        <v>432</v>
      </c>
      <c r="CW91" s="16" t="s">
        <v>398</v>
      </c>
      <c r="CX91" s="29">
        <f t="shared" si="127"/>
        <v>0.33107135000005983</v>
      </c>
      <c r="CY91" s="29">
        <v>0.89329999999999998</v>
      </c>
      <c r="CZ91" s="15">
        <f t="shared" si="128"/>
        <v>7883.9211639756331</v>
      </c>
      <c r="DA91" s="15">
        <f t="shared" si="129"/>
        <v>4054700.6546326675</v>
      </c>
      <c r="DB91" s="15">
        <f t="shared" si="130"/>
        <v>5223097.7711338568</v>
      </c>
      <c r="DC91" s="15">
        <f t="shared" si="131"/>
        <v>339797.0021673498</v>
      </c>
      <c r="DD91" s="15">
        <f t="shared" si="132"/>
        <v>4197399.6277006269</v>
      </c>
      <c r="DE91" s="15">
        <f t="shared" si="133"/>
        <v>150582.8942319346</v>
      </c>
      <c r="DF91" s="15">
        <f t="shared" si="134"/>
        <v>255439.0457128105</v>
      </c>
      <c r="DG91" s="15">
        <f t="shared" si="135"/>
        <v>25341287.79736688</v>
      </c>
      <c r="DH91" s="15">
        <f t="shared" si="118"/>
        <v>39562304.792946123</v>
      </c>
      <c r="DI91" s="15">
        <f t="shared" si="136"/>
        <v>1292174.6787756062</v>
      </c>
      <c r="DJ91" s="15">
        <f t="shared" si="137"/>
        <v>1665084.1498316536</v>
      </c>
      <c r="DK91" s="15">
        <f t="shared" si="138"/>
        <v>108009.71994646617</v>
      </c>
      <c r="DL91" s="15">
        <f t="shared" si="139"/>
        <v>1337901.4215266649</v>
      </c>
      <c r="DM91" s="15">
        <f t="shared" si="140"/>
        <v>48091.919100251362</v>
      </c>
      <c r="DN91" s="15">
        <f t="shared" si="141"/>
        <v>81204.38798894902</v>
      </c>
      <c r="DO91" s="15">
        <f t="shared" si="142"/>
        <v>8077865.6246094331</v>
      </c>
      <c r="DP91" s="15">
        <f t="shared" si="119"/>
        <v>12610331.901779024</v>
      </c>
    </row>
    <row r="92" spans="1:120" x14ac:dyDescent="0.3">
      <c r="A92" t="s">
        <v>60</v>
      </c>
      <c r="B92" t="s">
        <v>51</v>
      </c>
      <c r="C92" t="s">
        <v>224</v>
      </c>
      <c r="D92">
        <v>2019</v>
      </c>
      <c r="E92" t="s">
        <v>2569</v>
      </c>
      <c r="F92" s="47" t="s">
        <v>327</v>
      </c>
      <c r="G92" s="47" t="s">
        <v>729</v>
      </c>
      <c r="H92" s="47" t="s">
        <v>1065</v>
      </c>
      <c r="I92" s="47" t="s">
        <v>1390</v>
      </c>
      <c r="J92" s="47" t="s">
        <v>1710</v>
      </c>
      <c r="K92" s="47" t="s">
        <v>2034</v>
      </c>
      <c r="L92" s="47" t="s">
        <v>2357</v>
      </c>
      <c r="M92" s="47" t="s">
        <v>161</v>
      </c>
      <c r="N92" s="47" t="s">
        <v>566</v>
      </c>
      <c r="O92" s="47" t="s">
        <v>901</v>
      </c>
      <c r="P92" s="47" t="s">
        <v>1227</v>
      </c>
      <c r="Q92" s="47" t="s">
        <v>1548</v>
      </c>
      <c r="R92" s="47" t="s">
        <v>1873</v>
      </c>
      <c r="S92" s="47" t="s">
        <v>2195</v>
      </c>
      <c r="T92" s="46" t="s">
        <v>464</v>
      </c>
      <c r="U92" s="35">
        <f t="shared" si="101"/>
        <v>35</v>
      </c>
      <c r="V92" s="6" t="s">
        <v>51</v>
      </c>
      <c r="W92" s="39">
        <f t="shared" si="99"/>
        <v>17157055.21472393</v>
      </c>
      <c r="X92" s="39">
        <f t="shared" si="100"/>
        <v>8643913.7554585151</v>
      </c>
      <c r="Y92" s="40">
        <f t="shared" si="80"/>
        <v>1058209250997.1992</v>
      </c>
      <c r="Z92" s="40">
        <f t="shared" si="81"/>
        <v>903605594474.41992</v>
      </c>
      <c r="AA92" s="54">
        <f t="shared" si="51"/>
        <v>807169191009.73193</v>
      </c>
      <c r="AB92" s="32">
        <f t="shared" si="124"/>
        <v>31671.3</v>
      </c>
      <c r="AC92" s="7">
        <f t="shared" si="124"/>
        <v>107955.2</v>
      </c>
      <c r="AD92" s="7">
        <f t="shared" si="124"/>
        <v>4076.2</v>
      </c>
      <c r="AE92" s="7">
        <f t="shared" si="124"/>
        <v>34300.1</v>
      </c>
      <c r="AF92" s="7">
        <f t="shared" si="124"/>
        <v>1586.9</v>
      </c>
      <c r="AG92" s="7">
        <f t="shared" si="124"/>
        <v>852</v>
      </c>
      <c r="AH92" s="7">
        <f t="shared" si="124"/>
        <v>110333.2</v>
      </c>
      <c r="AI92" s="32">
        <f t="shared" si="108"/>
        <v>290774.90000000002</v>
      </c>
      <c r="AJ92" s="7">
        <f t="shared" si="125"/>
        <v>366.4</v>
      </c>
      <c r="AK92" s="7">
        <f t="shared" si="125"/>
        <v>1248.9000000000001</v>
      </c>
      <c r="AL92" s="7">
        <f t="shared" si="125"/>
        <v>47.2</v>
      </c>
      <c r="AM92" s="7">
        <f t="shared" si="125"/>
        <v>396.8</v>
      </c>
      <c r="AN92" s="7">
        <f t="shared" si="125"/>
        <v>18.399999999999999</v>
      </c>
      <c r="AO92" s="7">
        <f t="shared" si="125"/>
        <v>9.9</v>
      </c>
      <c r="AP92" s="7">
        <f t="shared" si="125"/>
        <v>1276.4000000000001</v>
      </c>
      <c r="AQ92" s="49">
        <f t="shared" si="109"/>
        <v>3364.0000000000005</v>
      </c>
      <c r="AR92" s="4" t="s">
        <v>462</v>
      </c>
      <c r="AS92" s="8">
        <v>61677.790142509992</v>
      </c>
      <c r="AT92" s="8">
        <f t="shared" si="110"/>
        <v>1953415794.9404767</v>
      </c>
      <c r="AU92" s="8">
        <f t="shared" si="105"/>
        <v>6658438170.3926945</v>
      </c>
      <c r="AV92" s="8">
        <f t="shared" si="105"/>
        <v>251411008.17889923</v>
      </c>
      <c r="AW92" s="8">
        <f t="shared" si="105"/>
        <v>2115554369.6671069</v>
      </c>
      <c r="AX92" s="8">
        <f t="shared" si="102"/>
        <v>97876485.177149117</v>
      </c>
      <c r="AY92" s="8">
        <f t="shared" si="102"/>
        <v>52549477.201418512</v>
      </c>
      <c r="AZ92" s="8">
        <f t="shared" si="102"/>
        <v>6805107955.3515835</v>
      </c>
      <c r="BA92" s="8">
        <f t="shared" si="111"/>
        <v>17934353260.909328</v>
      </c>
      <c r="BB92" s="8">
        <f t="shared" si="123"/>
        <v>22598742.308215659</v>
      </c>
      <c r="BC92" s="8">
        <f t="shared" si="123"/>
        <v>77029392.10898073</v>
      </c>
      <c r="BD92" s="8">
        <f t="shared" si="123"/>
        <v>2911191.6947264718</v>
      </c>
      <c r="BE92" s="8">
        <f t="shared" si="123"/>
        <v>24473747.128547966</v>
      </c>
      <c r="BF92" s="8">
        <f t="shared" si="123"/>
        <v>1134871.3386221838</v>
      </c>
      <c r="BG92" s="8">
        <f t="shared" si="123"/>
        <v>610610.12241084897</v>
      </c>
      <c r="BH92" s="8">
        <f t="shared" si="123"/>
        <v>78725531.337899759</v>
      </c>
      <c r="BI92" s="8">
        <f t="shared" si="112"/>
        <v>207484086.03940362</v>
      </c>
      <c r="BJ92" s="45" t="s">
        <v>794</v>
      </c>
      <c r="BK92" s="8">
        <v>52666.706679300012</v>
      </c>
      <c r="BL92" s="8">
        <f t="shared" si="113"/>
        <v>1668023067.2521145</v>
      </c>
      <c r="BM92" s="8">
        <f t="shared" si="106"/>
        <v>5685644852.9051685</v>
      </c>
      <c r="BN92" s="8">
        <f t="shared" si="106"/>
        <v>214680029.76616269</v>
      </c>
      <c r="BO92" s="8">
        <f t="shared" si="106"/>
        <v>1806473305.7706583</v>
      </c>
      <c r="BP92" s="8">
        <f t="shared" si="103"/>
        <v>83576796.829381198</v>
      </c>
      <c r="BQ92" s="8">
        <f t="shared" si="103"/>
        <v>44872034.090763614</v>
      </c>
      <c r="BR92" s="8">
        <f t="shared" si="103"/>
        <v>5810886281.3885441</v>
      </c>
      <c r="BS92" s="8">
        <f t="shared" si="114"/>
        <v>15314156368.002792</v>
      </c>
      <c r="BT92" s="8">
        <f t="shared" si="126"/>
        <v>19297081.327295523</v>
      </c>
      <c r="BU92" s="8">
        <f t="shared" si="126"/>
        <v>65775449.971777789</v>
      </c>
      <c r="BV92" s="8">
        <f t="shared" si="126"/>
        <v>2485868.5552629605</v>
      </c>
      <c r="BW92" s="8">
        <f t="shared" si="126"/>
        <v>20898149.210346244</v>
      </c>
      <c r="BX92" s="8">
        <f t="shared" si="126"/>
        <v>969067.40289912012</v>
      </c>
      <c r="BY92" s="8">
        <f t="shared" si="126"/>
        <v>521400.39612507011</v>
      </c>
      <c r="BZ92" s="8">
        <f t="shared" si="126"/>
        <v>67223784.40545854</v>
      </c>
      <c r="CA92" s="8">
        <f t="shared" si="115"/>
        <v>177170801.26916522</v>
      </c>
      <c r="CB92" s="4" t="s">
        <v>795</v>
      </c>
      <c r="CC92" s="23">
        <v>0.89327599999999996</v>
      </c>
      <c r="CD92" s="24">
        <f t="shared" si="120"/>
        <v>47045.905075658397</v>
      </c>
      <c r="CE92" s="24">
        <f t="shared" si="121"/>
        <v>1490004973.4226997</v>
      </c>
      <c r="CF92" s="24">
        <f t="shared" si="107"/>
        <v>5078850091.6237173</v>
      </c>
      <c r="CG92" s="24">
        <f t="shared" si="107"/>
        <v>191768518.26939875</v>
      </c>
      <c r="CH92" s="24">
        <f t="shared" si="107"/>
        <v>1613679248.6855905</v>
      </c>
      <c r="CI92" s="24">
        <f t="shared" si="104"/>
        <v>74657146.764562309</v>
      </c>
      <c r="CJ92" s="24">
        <f t="shared" si="104"/>
        <v>40083111.124460958</v>
      </c>
      <c r="CK92" s="24">
        <f t="shared" si="104"/>
        <v>5190725253.8936329</v>
      </c>
      <c r="CL92" s="24">
        <f t="shared" si="116"/>
        <v>13679768343.784063</v>
      </c>
      <c r="CM92" s="24">
        <f t="shared" si="122"/>
        <v>17237619.619721234</v>
      </c>
      <c r="CN92" s="24">
        <f t="shared" si="122"/>
        <v>58755630.848989777</v>
      </c>
      <c r="CO92" s="24">
        <f t="shared" si="122"/>
        <v>2220566.7195710763</v>
      </c>
      <c r="CP92" s="24">
        <f t="shared" si="72"/>
        <v>18667815.134021252</v>
      </c>
      <c r="CQ92" s="24">
        <f t="shared" si="72"/>
        <v>865644.65339211433</v>
      </c>
      <c r="CR92" s="24">
        <f t="shared" si="72"/>
        <v>465754.4602490181</v>
      </c>
      <c r="CS92" s="24">
        <f t="shared" si="72"/>
        <v>60049393.238570377</v>
      </c>
      <c r="CT92" s="24">
        <f t="shared" si="117"/>
        <v>158262424.67451489</v>
      </c>
      <c r="CU92" s="4" t="s">
        <v>463</v>
      </c>
      <c r="CV92" s="16" t="s">
        <v>432</v>
      </c>
      <c r="CW92" s="16" t="s">
        <v>398</v>
      </c>
      <c r="CX92" s="29">
        <f t="shared" si="127"/>
        <v>0.76276898000003235</v>
      </c>
      <c r="CY92" s="29">
        <v>0.89327599999999996</v>
      </c>
      <c r="CZ92" s="15">
        <f t="shared" si="128"/>
        <v>47045.905075658397</v>
      </c>
      <c r="DA92" s="15">
        <f t="shared" si="129"/>
        <v>1490004973.4226997</v>
      </c>
      <c r="DB92" s="15">
        <f t="shared" si="130"/>
        <v>5078850091.6237173</v>
      </c>
      <c r="DC92" s="15">
        <f t="shared" si="131"/>
        <v>191768518.26939875</v>
      </c>
      <c r="DD92" s="15">
        <f t="shared" si="132"/>
        <v>1613679248.6855905</v>
      </c>
      <c r="DE92" s="15">
        <f t="shared" si="133"/>
        <v>74657146.764562309</v>
      </c>
      <c r="DF92" s="15">
        <f t="shared" si="134"/>
        <v>40083111.12446095</v>
      </c>
      <c r="DG92" s="15">
        <f t="shared" si="135"/>
        <v>5190725253.8936329</v>
      </c>
      <c r="DH92" s="15">
        <f t="shared" si="118"/>
        <v>13679768343.784063</v>
      </c>
      <c r="DI92" s="15">
        <f t="shared" si="136"/>
        <v>17237619.619721234</v>
      </c>
      <c r="DJ92" s="15">
        <f t="shared" si="137"/>
        <v>58755630.848989777</v>
      </c>
      <c r="DK92" s="15">
        <f t="shared" si="138"/>
        <v>2220566.7195710763</v>
      </c>
      <c r="DL92" s="15">
        <f t="shared" si="139"/>
        <v>18667815.134021252</v>
      </c>
      <c r="DM92" s="15">
        <f t="shared" si="140"/>
        <v>865644.65339211444</v>
      </c>
      <c r="DN92" s="15">
        <f t="shared" si="141"/>
        <v>465754.46024901816</v>
      </c>
      <c r="DO92" s="15">
        <f t="shared" si="142"/>
        <v>60049393.238570385</v>
      </c>
      <c r="DP92" s="15">
        <f t="shared" si="119"/>
        <v>158262424.67451489</v>
      </c>
    </row>
    <row r="93" spans="1:120" x14ac:dyDescent="0.3">
      <c r="A93" t="s">
        <v>60</v>
      </c>
      <c r="B93" t="s">
        <v>52</v>
      </c>
      <c r="C93" t="s">
        <v>224</v>
      </c>
      <c r="D93">
        <v>2019</v>
      </c>
      <c r="E93" t="s">
        <v>2570</v>
      </c>
      <c r="F93" s="47" t="s">
        <v>328</v>
      </c>
      <c r="G93" s="47" t="s">
        <v>730</v>
      </c>
      <c r="H93" s="47" t="s">
        <v>1066</v>
      </c>
      <c r="I93" s="47" t="s">
        <v>1391</v>
      </c>
      <c r="J93" s="47" t="s">
        <v>1711</v>
      </c>
      <c r="K93" s="47" t="s">
        <v>2035</v>
      </c>
      <c r="L93" s="47" t="s">
        <v>2358</v>
      </c>
      <c r="M93" s="47" t="s">
        <v>162</v>
      </c>
      <c r="N93" s="47" t="s">
        <v>567</v>
      </c>
      <c r="O93" s="47" t="s">
        <v>902</v>
      </c>
      <c r="P93" s="47" t="s">
        <v>1228</v>
      </c>
      <c r="Q93" s="47" t="s">
        <v>1549</v>
      </c>
      <c r="R93" s="47" t="s">
        <v>1874</v>
      </c>
      <c r="S93" s="47" t="s">
        <v>2196</v>
      </c>
      <c r="T93" s="46" t="s">
        <v>464</v>
      </c>
      <c r="U93" s="35">
        <f t="shared" si="101"/>
        <v>36</v>
      </c>
      <c r="V93" s="6" t="s">
        <v>52</v>
      </c>
      <c r="W93" s="39">
        <f t="shared" si="99"/>
        <v>5348332.7719770977</v>
      </c>
      <c r="X93" s="39">
        <f t="shared" si="100"/>
        <v>2650267.7165354332</v>
      </c>
      <c r="Y93" s="40">
        <f t="shared" si="80"/>
        <v>366882559148.26923</v>
      </c>
      <c r="Z93" s="40">
        <f t="shared" si="81"/>
        <v>407041315616.6712</v>
      </c>
      <c r="AA93" s="54">
        <f t="shared" si="51"/>
        <v>363600238248.79755</v>
      </c>
      <c r="AB93" s="32">
        <f t="shared" si="124"/>
        <v>8414.6</v>
      </c>
      <c r="AC93" s="7">
        <f t="shared" si="124"/>
        <v>26115.599999999999</v>
      </c>
      <c r="AD93" s="7">
        <f t="shared" si="124"/>
        <v>1383.9</v>
      </c>
      <c r="AE93" s="7">
        <f t="shared" si="124"/>
        <v>10091.299999999999</v>
      </c>
      <c r="AF93" s="7">
        <f t="shared" si="124"/>
        <v>571.70000000000005</v>
      </c>
      <c r="AG93" s="7">
        <f t="shared" si="124"/>
        <v>330.6</v>
      </c>
      <c r="AH93" s="7">
        <f t="shared" si="124"/>
        <v>21527.3</v>
      </c>
      <c r="AI93" s="32">
        <f t="shared" si="108"/>
        <v>68434.999999999985</v>
      </c>
      <c r="AJ93" s="7">
        <f t="shared" si="125"/>
        <v>317.5</v>
      </c>
      <c r="AK93" s="7">
        <f t="shared" si="125"/>
        <v>985.3</v>
      </c>
      <c r="AL93" s="7">
        <f t="shared" si="125"/>
        <v>52.2</v>
      </c>
      <c r="AM93" s="7">
        <f t="shared" si="125"/>
        <v>380.7</v>
      </c>
      <c r="AN93" s="7">
        <f t="shared" si="125"/>
        <v>21.6</v>
      </c>
      <c r="AO93" s="7">
        <f t="shared" si="125"/>
        <v>12.5</v>
      </c>
      <c r="AP93" s="7">
        <f t="shared" si="125"/>
        <v>812.2</v>
      </c>
      <c r="AQ93" s="49">
        <f t="shared" si="109"/>
        <v>2582</v>
      </c>
      <c r="AR93" s="4" t="s">
        <v>462</v>
      </c>
      <c r="AS93" s="8">
        <v>68597.55643302</v>
      </c>
      <c r="AT93" s="8">
        <f t="shared" si="110"/>
        <v>577220998.3612901</v>
      </c>
      <c r="AU93" s="8">
        <f t="shared" si="105"/>
        <v>1791466344.782177</v>
      </c>
      <c r="AV93" s="8">
        <f t="shared" si="105"/>
        <v>94932158.347656384</v>
      </c>
      <c r="AW93" s="8">
        <f t="shared" si="105"/>
        <v>692238521.23253465</v>
      </c>
      <c r="AX93" s="8">
        <f t="shared" si="102"/>
        <v>39217223.01275754</v>
      </c>
      <c r="AY93" s="8">
        <f t="shared" si="102"/>
        <v>22678352.156756412</v>
      </c>
      <c r="AZ93" s="8">
        <f t="shared" si="102"/>
        <v>1476720176.6005514</v>
      </c>
      <c r="BA93" s="8">
        <f t="shared" si="111"/>
        <v>4694473774.4937229</v>
      </c>
      <c r="BB93" s="8">
        <f t="shared" si="123"/>
        <v>21779724.167483851</v>
      </c>
      <c r="BC93" s="8">
        <f t="shared" si="123"/>
        <v>67589172.353454605</v>
      </c>
      <c r="BD93" s="8">
        <f t="shared" si="123"/>
        <v>3580792.4458036441</v>
      </c>
      <c r="BE93" s="8">
        <f t="shared" si="123"/>
        <v>26115089.734050713</v>
      </c>
      <c r="BF93" s="8">
        <f t="shared" si="123"/>
        <v>1481707.218953232</v>
      </c>
      <c r="BG93" s="8">
        <f t="shared" si="123"/>
        <v>857469.45541275002</v>
      </c>
      <c r="BH93" s="8">
        <f t="shared" si="123"/>
        <v>55714935.334898844</v>
      </c>
      <c r="BI93" s="8">
        <f t="shared" si="112"/>
        <v>177118890.71005765</v>
      </c>
      <c r="BJ93" s="45" t="s">
        <v>794</v>
      </c>
      <c r="BK93" s="8">
        <v>76106.205984300002</v>
      </c>
      <c r="BL93" s="8">
        <f t="shared" si="113"/>
        <v>640403280.87549078</v>
      </c>
      <c r="BM93" s="8">
        <f t="shared" si="106"/>
        <v>1987559233.0035851</v>
      </c>
      <c r="BN93" s="8">
        <f t="shared" si="106"/>
        <v>105323378.46167278</v>
      </c>
      <c r="BO93" s="8">
        <f t="shared" si="106"/>
        <v>768010556.44936657</v>
      </c>
      <c r="BP93" s="8">
        <f t="shared" si="103"/>
        <v>43509917.961224318</v>
      </c>
      <c r="BQ93" s="8">
        <f t="shared" si="103"/>
        <v>25160711.698409583</v>
      </c>
      <c r="BR93" s="8">
        <f t="shared" si="103"/>
        <v>1638361128.0858214</v>
      </c>
      <c r="BS93" s="8">
        <f t="shared" si="114"/>
        <v>5208328206.5355711</v>
      </c>
      <c r="BT93" s="8">
        <f t="shared" si="126"/>
        <v>24163720.40001525</v>
      </c>
      <c r="BU93" s="8">
        <f t="shared" si="126"/>
        <v>74987444.756330788</v>
      </c>
      <c r="BV93" s="8">
        <f t="shared" si="126"/>
        <v>3972743.9523804602</v>
      </c>
      <c r="BW93" s="8">
        <f t="shared" si="126"/>
        <v>28973632.618223011</v>
      </c>
      <c r="BX93" s="8">
        <f t="shared" si="126"/>
        <v>1643894.0492608801</v>
      </c>
      <c r="BY93" s="8">
        <f t="shared" si="126"/>
        <v>951327.57480375003</v>
      </c>
      <c r="BZ93" s="8">
        <f t="shared" si="126"/>
        <v>61813460.500448465</v>
      </c>
      <c r="CA93" s="8">
        <f t="shared" si="115"/>
        <v>196506223.8514626</v>
      </c>
      <c r="CB93" s="4" t="s">
        <v>795</v>
      </c>
      <c r="CC93" s="23">
        <v>0.89327599999999996</v>
      </c>
      <c r="CD93" s="24">
        <f t="shared" si="120"/>
        <v>67983.847256831563</v>
      </c>
      <c r="CE93" s="24">
        <f t="shared" si="121"/>
        <v>572056881.12733483</v>
      </c>
      <c r="CF93" s="24">
        <f t="shared" si="107"/>
        <v>1775438961.4205103</v>
      </c>
      <c r="CG93" s="24">
        <f t="shared" si="107"/>
        <v>94082846.218729213</v>
      </c>
      <c r="CH93" s="24">
        <f t="shared" si="107"/>
        <v>686045397.82286429</v>
      </c>
      <c r="CI93" s="24">
        <f t="shared" si="104"/>
        <v>38866365.476730615</v>
      </c>
      <c r="CJ93" s="24">
        <f t="shared" si="104"/>
        <v>22475459.903108519</v>
      </c>
      <c r="CK93" s="24">
        <f t="shared" si="104"/>
        <v>1463508675.05199</v>
      </c>
      <c r="CL93" s="24">
        <f t="shared" si="116"/>
        <v>4652474587.0212679</v>
      </c>
      <c r="CM93" s="24">
        <f t="shared" si="122"/>
        <v>21584871.504044022</v>
      </c>
      <c r="CN93" s="24">
        <f t="shared" si="122"/>
        <v>66984484.702156141</v>
      </c>
      <c r="CO93" s="24">
        <f t="shared" si="122"/>
        <v>3548756.8268066077</v>
      </c>
      <c r="CP93" s="24">
        <f t="shared" si="72"/>
        <v>25881450.650675777</v>
      </c>
      <c r="CQ93" s="24">
        <f t="shared" si="72"/>
        <v>1468451.1007475618</v>
      </c>
      <c r="CR93" s="24">
        <f t="shared" si="72"/>
        <v>849798.09071039455</v>
      </c>
      <c r="CS93" s="24">
        <f t="shared" si="72"/>
        <v>55216480.741998598</v>
      </c>
      <c r="CT93" s="24">
        <f t="shared" si="117"/>
        <v>175534293.6171391</v>
      </c>
      <c r="CU93" s="4" t="s">
        <v>463</v>
      </c>
      <c r="CV93" s="17" t="s">
        <v>452</v>
      </c>
      <c r="CW93" s="16" t="s">
        <v>399</v>
      </c>
      <c r="CX93" s="29">
        <f t="shared" si="127"/>
        <v>9.7632430000007666</v>
      </c>
      <c r="CY93" s="29">
        <v>8.8000000000000007</v>
      </c>
      <c r="CZ93" s="15">
        <f t="shared" si="128"/>
        <v>669734.61266184004</v>
      </c>
      <c r="DA93" s="15">
        <f t="shared" si="129"/>
        <v>5635548871.70432</v>
      </c>
      <c r="DB93" s="15">
        <f t="shared" si="130"/>
        <v>17490521250.431549</v>
      </c>
      <c r="DC93" s="15">
        <f t="shared" si="131"/>
        <v>926845730.46272051</v>
      </c>
      <c r="DD93" s="15">
        <f t="shared" si="132"/>
        <v>6758492896.754426</v>
      </c>
      <c r="DE93" s="15">
        <f t="shared" si="133"/>
        <v>382887278.05877399</v>
      </c>
      <c r="DF93" s="15">
        <f t="shared" si="134"/>
        <v>221414262.94600433</v>
      </c>
      <c r="DG93" s="15">
        <f t="shared" si="135"/>
        <v>14417577927.15523</v>
      </c>
      <c r="DH93" s="15">
        <f t="shared" si="118"/>
        <v>45833288217.513016</v>
      </c>
      <c r="DI93" s="15">
        <f t="shared" si="136"/>
        <v>212640739.52013421</v>
      </c>
      <c r="DJ93" s="15">
        <f t="shared" si="137"/>
        <v>659889513.85571098</v>
      </c>
      <c r="DK93" s="15">
        <f t="shared" si="138"/>
        <v>34960146.78094805</v>
      </c>
      <c r="DL93" s="15">
        <f t="shared" si="139"/>
        <v>254967967.04036251</v>
      </c>
      <c r="DM93" s="15">
        <f t="shared" si="140"/>
        <v>14466267.633495746</v>
      </c>
      <c r="DN93" s="15">
        <f t="shared" si="141"/>
        <v>8371682.6582730003</v>
      </c>
      <c r="DO93" s="15">
        <f t="shared" si="142"/>
        <v>543958452.40394652</v>
      </c>
      <c r="DP93" s="15">
        <f t="shared" si="119"/>
        <v>1729254769.8928709</v>
      </c>
    </row>
    <row r="94" spans="1:120" x14ac:dyDescent="0.3">
      <c r="A94" t="s">
        <v>60</v>
      </c>
      <c r="B94" t="s">
        <v>23</v>
      </c>
      <c r="C94" t="s">
        <v>224</v>
      </c>
      <c r="D94">
        <v>2019</v>
      </c>
      <c r="E94" t="s">
        <v>2571</v>
      </c>
      <c r="F94" s="47" t="s">
        <v>297</v>
      </c>
      <c r="G94" s="47" t="s">
        <v>700</v>
      </c>
      <c r="H94" s="47" t="s">
        <v>1037</v>
      </c>
      <c r="I94" s="47" t="s">
        <v>1361</v>
      </c>
      <c r="J94" s="47" t="s">
        <v>1683</v>
      </c>
      <c r="K94" s="47" t="s">
        <v>2006</v>
      </c>
      <c r="L94" s="47" t="s">
        <v>2329</v>
      </c>
      <c r="M94" s="47" t="s">
        <v>133</v>
      </c>
      <c r="N94" s="47" t="s">
        <v>537</v>
      </c>
      <c r="O94" s="47" t="s">
        <v>872</v>
      </c>
      <c r="P94" s="47" t="s">
        <v>1199</v>
      </c>
      <c r="Q94" s="47" t="s">
        <v>1522</v>
      </c>
      <c r="R94" s="47" t="s">
        <v>1845</v>
      </c>
      <c r="S94" s="47" t="s">
        <v>2167</v>
      </c>
      <c r="T94" s="46" t="s">
        <v>464</v>
      </c>
      <c r="U94" s="35">
        <f t="shared" si="101"/>
        <v>37</v>
      </c>
      <c r="V94" s="6" t="s">
        <v>23</v>
      </c>
      <c r="W94" s="39">
        <f t="shared" si="99"/>
        <v>38434835.56638246</v>
      </c>
      <c r="X94" s="39">
        <f t="shared" si="100"/>
        <v>19826888.217522662</v>
      </c>
      <c r="Y94" s="40">
        <f t="shared" si="80"/>
        <v>1315497632811.175</v>
      </c>
      <c r="Z94" s="40">
        <f t="shared" si="81"/>
        <v>604551745340.10327</v>
      </c>
      <c r="AA94" s="54">
        <f t="shared" si="51"/>
        <v>540031564870.42603</v>
      </c>
      <c r="AB94" s="32">
        <f t="shared" si="124"/>
        <v>59064.3</v>
      </c>
      <c r="AC94" s="7">
        <f t="shared" si="124"/>
        <v>101917</v>
      </c>
      <c r="AD94" s="7">
        <f t="shared" si="124"/>
        <v>5830</v>
      </c>
      <c r="AE94" s="7">
        <f t="shared" si="124"/>
        <v>77198.7</v>
      </c>
      <c r="AF94" s="7">
        <f t="shared" si="124"/>
        <v>1832.3</v>
      </c>
      <c r="AG94" s="7">
        <f t="shared" si="124"/>
        <v>3350.3</v>
      </c>
      <c r="AH94" s="7">
        <f t="shared" si="124"/>
        <v>209754.9</v>
      </c>
      <c r="AI94" s="32">
        <f t="shared" si="108"/>
        <v>458947.5</v>
      </c>
      <c r="AJ94" s="7">
        <f t="shared" si="125"/>
        <v>297.89999999999998</v>
      </c>
      <c r="AK94" s="7">
        <f t="shared" si="125"/>
        <v>514.1</v>
      </c>
      <c r="AL94" s="7">
        <f t="shared" si="125"/>
        <v>29.4</v>
      </c>
      <c r="AM94" s="7">
        <f t="shared" si="125"/>
        <v>389.4</v>
      </c>
      <c r="AN94" s="7">
        <f t="shared" si="125"/>
        <v>9.1999999999999993</v>
      </c>
      <c r="AO94" s="7">
        <f t="shared" si="125"/>
        <v>16.899999999999999</v>
      </c>
      <c r="AP94" s="7">
        <f t="shared" si="125"/>
        <v>1058</v>
      </c>
      <c r="AQ94" s="49">
        <f t="shared" si="109"/>
        <v>2314.9</v>
      </c>
      <c r="AR94" s="4" t="s">
        <v>462</v>
      </c>
      <c r="AS94" s="8">
        <v>34226.701205450001</v>
      </c>
      <c r="AT94" s="8">
        <f t="shared" si="110"/>
        <v>2021576148.0090606</v>
      </c>
      <c r="AU94" s="8">
        <f t="shared" si="105"/>
        <v>3488282706.7558479</v>
      </c>
      <c r="AV94" s="8">
        <f t="shared" si="105"/>
        <v>199541668.0277735</v>
      </c>
      <c r="AW94" s="8">
        <f t="shared" si="105"/>
        <v>2642256838.3491731</v>
      </c>
      <c r="AX94" s="8">
        <f t="shared" si="102"/>
        <v>62713584.618746035</v>
      </c>
      <c r="AY94" s="8">
        <f t="shared" si="102"/>
        <v>114669717.04861915</v>
      </c>
      <c r="AZ94" s="8">
        <f t="shared" si="102"/>
        <v>7179218288.6790438</v>
      </c>
      <c r="BA94" s="8">
        <f t="shared" si="111"/>
        <v>15708258951.488264</v>
      </c>
      <c r="BB94" s="8">
        <f t="shared" si="123"/>
        <v>10196134.289103555</v>
      </c>
      <c r="BC94" s="8">
        <f t="shared" si="123"/>
        <v>17595947.089721847</v>
      </c>
      <c r="BD94" s="8">
        <f t="shared" si="123"/>
        <v>1006265.01544023</v>
      </c>
      <c r="BE94" s="8">
        <f t="shared" si="123"/>
        <v>13327877.44940223</v>
      </c>
      <c r="BF94" s="8">
        <f t="shared" si="123"/>
        <v>314885.65109013999</v>
      </c>
      <c r="BG94" s="8">
        <f t="shared" si="123"/>
        <v>578431.25037210493</v>
      </c>
      <c r="BH94" s="8">
        <f t="shared" si="123"/>
        <v>36211849.875366099</v>
      </c>
      <c r="BI94" s="8">
        <f t="shared" si="112"/>
        <v>79231390.620496213</v>
      </c>
      <c r="BJ94" s="45" t="s">
        <v>794</v>
      </c>
      <c r="BK94" s="8">
        <v>15729.265819179996</v>
      </c>
      <c r="BL94" s="8">
        <f t="shared" si="113"/>
        <v>929038075.12379313</v>
      </c>
      <c r="BM94" s="8">
        <f t="shared" si="106"/>
        <v>1603079584.4933677</v>
      </c>
      <c r="BN94" s="8">
        <f t="shared" si="106"/>
        <v>91701619.725819379</v>
      </c>
      <c r="BO94" s="8">
        <f t="shared" si="106"/>
        <v>1214278873.1951308</v>
      </c>
      <c r="BP94" s="8">
        <f t="shared" si="103"/>
        <v>28820733.760483507</v>
      </c>
      <c r="BQ94" s="8">
        <f t="shared" si="103"/>
        <v>52697759.273998745</v>
      </c>
      <c r="BR94" s="8">
        <f t="shared" si="103"/>
        <v>3299290578.9755182</v>
      </c>
      <c r="BS94" s="8">
        <f t="shared" si="114"/>
        <v>7218907224.5481119</v>
      </c>
      <c r="BT94" s="8">
        <f t="shared" si="126"/>
        <v>4685748.287533721</v>
      </c>
      <c r="BU94" s="8">
        <f t="shared" si="126"/>
        <v>8086415.5576404361</v>
      </c>
      <c r="BV94" s="8">
        <f t="shared" si="126"/>
        <v>462440.41508389189</v>
      </c>
      <c r="BW94" s="8">
        <f t="shared" si="126"/>
        <v>6124976.1099886904</v>
      </c>
      <c r="BX94" s="8">
        <f t="shared" si="126"/>
        <v>144709.24553645594</v>
      </c>
      <c r="BY94" s="8">
        <f t="shared" si="126"/>
        <v>265824.59234414191</v>
      </c>
      <c r="BZ94" s="8">
        <f t="shared" si="126"/>
        <v>16641563.236692436</v>
      </c>
      <c r="CA94" s="8">
        <f t="shared" si="115"/>
        <v>36411677.444819778</v>
      </c>
      <c r="CB94" s="4" t="s">
        <v>795</v>
      </c>
      <c r="CC94" s="23">
        <v>0.89327599999999996</v>
      </c>
      <c r="CD94" s="24">
        <f t="shared" si="120"/>
        <v>14050.575653893829</v>
      </c>
      <c r="CE94" s="24">
        <f t="shared" si="121"/>
        <v>829887415.59428144</v>
      </c>
      <c r="CF94" s="24">
        <f t="shared" si="107"/>
        <v>1431992518.9178975</v>
      </c>
      <c r="CG94" s="24">
        <f t="shared" si="107"/>
        <v>81914856.062201023</v>
      </c>
      <c r="CH94" s="24">
        <f t="shared" si="107"/>
        <v>1084686174.7322536</v>
      </c>
      <c r="CI94" s="24">
        <f t="shared" si="104"/>
        <v>25744869.770629663</v>
      </c>
      <c r="CJ94" s="24">
        <f t="shared" si="104"/>
        <v>47073643.613240503</v>
      </c>
      <c r="CK94" s="24">
        <f t="shared" si="104"/>
        <v>2947177091.2249351</v>
      </c>
      <c r="CL94" s="24">
        <f t="shared" si="116"/>
        <v>6448476569.9154396</v>
      </c>
      <c r="CM94" s="24">
        <f t="shared" si="122"/>
        <v>4185666.4872949719</v>
      </c>
      <c r="CN94" s="24">
        <f t="shared" si="122"/>
        <v>7223400.9436668176</v>
      </c>
      <c r="CO94" s="24">
        <f t="shared" si="122"/>
        <v>413086.9242244786</v>
      </c>
      <c r="CP94" s="24">
        <f t="shared" si="72"/>
        <v>5471294.1596262567</v>
      </c>
      <c r="CQ94" s="24">
        <f t="shared" si="72"/>
        <v>129265.29601582322</v>
      </c>
      <c r="CR94" s="24">
        <f t="shared" si="72"/>
        <v>237454.72855080571</v>
      </c>
      <c r="CS94" s="24">
        <f t="shared" si="72"/>
        <v>14865509.041819671</v>
      </c>
      <c r="CT94" s="24">
        <f t="shared" si="117"/>
        <v>32525677.581198826</v>
      </c>
      <c r="CU94" s="4" t="s">
        <v>463</v>
      </c>
      <c r="CV94" s="17" t="s">
        <v>433</v>
      </c>
      <c r="CW94" s="16" t="s">
        <v>400</v>
      </c>
      <c r="CX94" s="29">
        <f t="shared" si="127"/>
        <v>1.764427999999546</v>
      </c>
      <c r="CY94" s="29">
        <v>3.8393749999999995</v>
      </c>
      <c r="CZ94" s="15">
        <f t="shared" si="128"/>
        <v>60390.549954514194</v>
      </c>
      <c r="DA94" s="15">
        <f t="shared" si="129"/>
        <v>3566925559.6784129</v>
      </c>
      <c r="DB94" s="15">
        <f t="shared" si="130"/>
        <v>6154823679.7142229</v>
      </c>
      <c r="DC94" s="15">
        <f t="shared" si="131"/>
        <v>352076906.23481774</v>
      </c>
      <c r="DD94" s="15">
        <f t="shared" si="132"/>
        <v>4662071948.7735548</v>
      </c>
      <c r="DE94" s="15">
        <f t="shared" si="133"/>
        <v>110653604.68165636</v>
      </c>
      <c r="DF94" s="15">
        <f t="shared" si="134"/>
        <v>202326459.51260892</v>
      </c>
      <c r="DG94" s="15">
        <f t="shared" si="135"/>
        <v>12667213766.654129</v>
      </c>
      <c r="DH94" s="15">
        <f t="shared" si="118"/>
        <v>27716091925.249405</v>
      </c>
      <c r="DI94" s="15">
        <f t="shared" si="136"/>
        <v>17990344.831449777</v>
      </c>
      <c r="DJ94" s="15">
        <f t="shared" si="137"/>
        <v>31046781.731615748</v>
      </c>
      <c r="DK94" s="15">
        <f t="shared" si="138"/>
        <v>1775482.1686627171</v>
      </c>
      <c r="DL94" s="15">
        <f t="shared" si="139"/>
        <v>23516080.152287826</v>
      </c>
      <c r="DM94" s="15">
        <f t="shared" si="140"/>
        <v>555593.05958153051</v>
      </c>
      <c r="DN94" s="15">
        <f t="shared" si="141"/>
        <v>1020600.2942312898</v>
      </c>
      <c r="DO94" s="15">
        <f t="shared" si="142"/>
        <v>63893201.85187602</v>
      </c>
      <c r="DP94" s="15">
        <f t="shared" si="119"/>
        <v>139798084.08970493</v>
      </c>
    </row>
    <row r="95" spans="1:120" x14ac:dyDescent="0.3">
      <c r="A95" t="s">
        <v>60</v>
      </c>
      <c r="B95" t="s">
        <v>53</v>
      </c>
      <c r="C95" t="s">
        <v>224</v>
      </c>
      <c r="D95">
        <v>2019</v>
      </c>
      <c r="E95" t="s">
        <v>2572</v>
      </c>
      <c r="F95" s="47" t="s">
        <v>329</v>
      </c>
      <c r="G95" s="47" t="s">
        <v>731</v>
      </c>
      <c r="H95" s="47" t="s">
        <v>1067</v>
      </c>
      <c r="I95" s="47" t="s">
        <v>1392</v>
      </c>
      <c r="J95" s="47" t="s">
        <v>1712</v>
      </c>
      <c r="K95" s="47" t="s">
        <v>2036</v>
      </c>
      <c r="L95" s="47" t="s">
        <v>2359</v>
      </c>
      <c r="M95" s="47" t="s">
        <v>163</v>
      </c>
      <c r="N95" s="47" t="s">
        <v>568</v>
      </c>
      <c r="O95" s="47" t="s">
        <v>903</v>
      </c>
      <c r="P95" s="47" t="s">
        <v>1229</v>
      </c>
      <c r="Q95" s="47" t="s">
        <v>1550</v>
      </c>
      <c r="R95" s="47" t="s">
        <v>1875</v>
      </c>
      <c r="S95" s="47" t="s">
        <v>2197</v>
      </c>
      <c r="T95" s="46" t="s">
        <v>464</v>
      </c>
      <c r="U95" s="35">
        <f t="shared" si="101"/>
        <v>38</v>
      </c>
      <c r="V95" s="6" t="s">
        <v>53</v>
      </c>
      <c r="W95" s="39">
        <f t="shared" si="99"/>
        <v>10650180.418571085</v>
      </c>
      <c r="X95" s="39">
        <f t="shared" si="100"/>
        <v>5587072.3256821129</v>
      </c>
      <c r="Y95" s="40">
        <f t="shared" si="80"/>
        <v>393060338616.20471</v>
      </c>
      <c r="Z95" s="40">
        <f t="shared" si="81"/>
        <v>248217254459.36957</v>
      </c>
      <c r="AA95" s="54">
        <f t="shared" si="51"/>
        <v>221726516194.44781</v>
      </c>
      <c r="AB95" s="32">
        <f t="shared" si="124"/>
        <v>25801.1</v>
      </c>
      <c r="AC95" s="7">
        <f t="shared" si="124"/>
        <v>47522.8</v>
      </c>
      <c r="AD95" s="7">
        <f t="shared" si="124"/>
        <v>4660.8999999999996</v>
      </c>
      <c r="AE95" s="7">
        <f t="shared" si="124"/>
        <v>43117.8</v>
      </c>
      <c r="AF95" s="7">
        <f t="shared" si="124"/>
        <v>283.7</v>
      </c>
      <c r="AG95" s="7">
        <f t="shared" si="124"/>
        <v>1480.8</v>
      </c>
      <c r="AH95" s="7">
        <f t="shared" si="124"/>
        <v>23560</v>
      </c>
      <c r="AI95" s="32">
        <f t="shared" si="108"/>
        <v>146427.09999999998</v>
      </c>
      <c r="AJ95" s="7">
        <f t="shared" si="125"/>
        <v>461.8</v>
      </c>
      <c r="AK95" s="7">
        <f t="shared" si="125"/>
        <v>850.5</v>
      </c>
      <c r="AL95" s="7">
        <f t="shared" si="125"/>
        <v>83.4</v>
      </c>
      <c r="AM95" s="7">
        <f t="shared" si="125"/>
        <v>771.7</v>
      </c>
      <c r="AN95" s="7">
        <f t="shared" si="125"/>
        <v>5.0999999999999996</v>
      </c>
      <c r="AO95" s="7">
        <f t="shared" si="125"/>
        <v>26.5</v>
      </c>
      <c r="AP95" s="7">
        <f t="shared" si="125"/>
        <v>421.7</v>
      </c>
      <c r="AQ95" s="49">
        <f t="shared" si="109"/>
        <v>2620.6999999999998</v>
      </c>
      <c r="AR95" s="4" t="s">
        <v>462</v>
      </c>
      <c r="AS95" s="8">
        <v>36906.448826990003</v>
      </c>
      <c r="AT95" s="8">
        <f t="shared" si="110"/>
        <v>952226976.83005166</v>
      </c>
      <c r="AU95" s="8">
        <f t="shared" si="105"/>
        <v>1753897786.3152807</v>
      </c>
      <c r="AV95" s="8">
        <f t="shared" si="105"/>
        <v>172017267.33771768</v>
      </c>
      <c r="AW95" s="8">
        <f t="shared" si="105"/>
        <v>1591324879.2323897</v>
      </c>
      <c r="AX95" s="8">
        <f t="shared" si="102"/>
        <v>10470359.532217063</v>
      </c>
      <c r="AY95" s="8">
        <f t="shared" si="102"/>
        <v>54651069.423006795</v>
      </c>
      <c r="AZ95" s="8">
        <f t="shared" si="102"/>
        <v>869515934.36388445</v>
      </c>
      <c r="BA95" s="8">
        <f t="shared" si="111"/>
        <v>5404104273.0345478</v>
      </c>
      <c r="BB95" s="8">
        <f t="shared" si="123"/>
        <v>17043398.068303984</v>
      </c>
      <c r="BC95" s="8">
        <f t="shared" si="123"/>
        <v>31388934.727354996</v>
      </c>
      <c r="BD95" s="8">
        <f t="shared" si="123"/>
        <v>3077997.8321709665</v>
      </c>
      <c r="BE95" s="8">
        <f t="shared" si="123"/>
        <v>28480706.559788186</v>
      </c>
      <c r="BF95" s="8">
        <f t="shared" si="123"/>
        <v>188222.88901764899</v>
      </c>
      <c r="BG95" s="8">
        <f t="shared" si="123"/>
        <v>978020.89391523506</v>
      </c>
      <c r="BH95" s="8">
        <f t="shared" si="123"/>
        <v>15563449.470341684</v>
      </c>
      <c r="BI95" s="8">
        <f t="shared" si="112"/>
        <v>96720730.440892696</v>
      </c>
      <c r="BJ95" s="45" t="s">
        <v>794</v>
      </c>
      <c r="BK95" s="8">
        <v>23306.389629469999</v>
      </c>
      <c r="BL95" s="8">
        <f t="shared" si="113"/>
        <v>601330489.46891832</v>
      </c>
      <c r="BM95" s="8">
        <f t="shared" si="106"/>
        <v>1107584893.0833769</v>
      </c>
      <c r="BN95" s="8">
        <f t="shared" si="106"/>
        <v>108628751.42399672</v>
      </c>
      <c r="BO95" s="8">
        <f t="shared" si="106"/>
        <v>1004920246.7655616</v>
      </c>
      <c r="BP95" s="8">
        <f t="shared" si="103"/>
        <v>6612022.7378806388</v>
      </c>
      <c r="BQ95" s="8">
        <f t="shared" si="103"/>
        <v>34512101.763319172</v>
      </c>
      <c r="BR95" s="8">
        <f t="shared" si="103"/>
        <v>549098539.67031312</v>
      </c>
      <c r="BS95" s="8">
        <f t="shared" si="114"/>
        <v>3412687044.9133663</v>
      </c>
      <c r="BT95" s="8">
        <f t="shared" si="126"/>
        <v>10762890.730889246</v>
      </c>
      <c r="BU95" s="8">
        <f t="shared" si="126"/>
        <v>19822084.379864234</v>
      </c>
      <c r="BV95" s="8">
        <f t="shared" si="126"/>
        <v>1943752.895097798</v>
      </c>
      <c r="BW95" s="8">
        <f t="shared" si="126"/>
        <v>17985540.877062</v>
      </c>
      <c r="BX95" s="8">
        <f t="shared" si="126"/>
        <v>118862.58711029698</v>
      </c>
      <c r="BY95" s="8">
        <f t="shared" si="126"/>
        <v>617619.325180955</v>
      </c>
      <c r="BZ95" s="8">
        <f t="shared" si="126"/>
        <v>9828304.5067474991</v>
      </c>
      <c r="CA95" s="8">
        <f t="shared" si="115"/>
        <v>61079055.301952027</v>
      </c>
      <c r="CB95" s="4" t="s">
        <v>795</v>
      </c>
      <c r="CC95" s="23">
        <v>0.89327599999999996</v>
      </c>
      <c r="CD95" s="24">
        <f t="shared" si="120"/>
        <v>20819.038502654443</v>
      </c>
      <c r="CE95" s="24">
        <f t="shared" si="121"/>
        <v>537154094.31083751</v>
      </c>
      <c r="CF95" s="24">
        <f t="shared" si="107"/>
        <v>989379002.95394647</v>
      </c>
      <c r="CG95" s="24">
        <f t="shared" si="107"/>
        <v>97035456.55702208</v>
      </c>
      <c r="CH95" s="24">
        <f t="shared" si="107"/>
        <v>897671138.34975374</v>
      </c>
      <c r="CI95" s="24">
        <f t="shared" si="104"/>
        <v>5906361.2232030649</v>
      </c>
      <c r="CJ95" s="24">
        <f t="shared" si="104"/>
        <v>30828832.214730695</v>
      </c>
      <c r="CK95" s="24">
        <f t="shared" si="104"/>
        <v>490496547.12253863</v>
      </c>
      <c r="CL95" s="24">
        <f t="shared" si="116"/>
        <v>3048471432.7320323</v>
      </c>
      <c r="CM95" s="24">
        <f t="shared" si="122"/>
        <v>9614231.9805258214</v>
      </c>
      <c r="CN95" s="24">
        <f t="shared" si="122"/>
        <v>17706592.246507604</v>
      </c>
      <c r="CO95" s="24">
        <f t="shared" si="122"/>
        <v>1736307.8111213804</v>
      </c>
      <c r="CP95" s="24">
        <f t="shared" si="72"/>
        <v>16066052.012498435</v>
      </c>
      <c r="CQ95" s="24">
        <f t="shared" si="72"/>
        <v>106177.09636353764</v>
      </c>
      <c r="CR95" s="24">
        <f t="shared" si="72"/>
        <v>551704.52032034274</v>
      </c>
      <c r="CS95" s="24">
        <f t="shared" si="72"/>
        <v>8779388.5365693793</v>
      </c>
      <c r="CT95" s="24">
        <f t="shared" si="117"/>
        <v>54560454.203906499</v>
      </c>
      <c r="CU95" s="4" t="s">
        <v>463</v>
      </c>
      <c r="CV95" s="16" t="s">
        <v>432</v>
      </c>
      <c r="CW95" s="16" t="s">
        <v>398</v>
      </c>
      <c r="CX95" s="29">
        <f t="shared" si="127"/>
        <v>0.56410300000007862</v>
      </c>
      <c r="CY95" s="29">
        <v>0.89327599999999996</v>
      </c>
      <c r="CZ95" s="15">
        <f t="shared" si="128"/>
        <v>20819.038502654443</v>
      </c>
      <c r="DA95" s="15">
        <f t="shared" si="129"/>
        <v>537154094.31083751</v>
      </c>
      <c r="DB95" s="15">
        <f t="shared" si="130"/>
        <v>989379002.95394659</v>
      </c>
      <c r="DC95" s="15">
        <f t="shared" si="131"/>
        <v>97035456.55702208</v>
      </c>
      <c r="DD95" s="15">
        <f t="shared" si="132"/>
        <v>897671138.34975374</v>
      </c>
      <c r="DE95" s="15">
        <f t="shared" si="133"/>
        <v>5906361.2232030649</v>
      </c>
      <c r="DF95" s="15">
        <f t="shared" si="134"/>
        <v>30828832.214730699</v>
      </c>
      <c r="DG95" s="15">
        <f t="shared" si="135"/>
        <v>490496547.12253869</v>
      </c>
      <c r="DH95" s="15">
        <f t="shared" si="118"/>
        <v>3048471432.7320323</v>
      </c>
      <c r="DI95" s="15">
        <f t="shared" si="136"/>
        <v>9614231.9805258214</v>
      </c>
      <c r="DJ95" s="15">
        <f t="shared" si="137"/>
        <v>17706592.246507604</v>
      </c>
      <c r="DK95" s="15">
        <f t="shared" si="138"/>
        <v>1736307.8111213807</v>
      </c>
      <c r="DL95" s="15">
        <f t="shared" si="139"/>
        <v>16066052.012498435</v>
      </c>
      <c r="DM95" s="15">
        <f t="shared" si="140"/>
        <v>106177.09636353765</v>
      </c>
      <c r="DN95" s="15">
        <f t="shared" si="141"/>
        <v>551704.52032034274</v>
      </c>
      <c r="DO95" s="15">
        <f t="shared" si="142"/>
        <v>8779388.5365693774</v>
      </c>
      <c r="DP95" s="15">
        <f t="shared" si="119"/>
        <v>54560454.203906499</v>
      </c>
    </row>
    <row r="96" spans="1:120" x14ac:dyDescent="0.3">
      <c r="A96" t="s">
        <v>60</v>
      </c>
      <c r="B96" t="s">
        <v>24</v>
      </c>
      <c r="C96" t="s">
        <v>224</v>
      </c>
      <c r="D96">
        <v>2019</v>
      </c>
      <c r="E96" t="s">
        <v>2573</v>
      </c>
      <c r="F96" s="47" t="s">
        <v>298</v>
      </c>
      <c r="G96" s="47" t="s">
        <v>701</v>
      </c>
      <c r="H96" s="47" t="s">
        <v>1038</v>
      </c>
      <c r="I96" s="47" t="s">
        <v>1362</v>
      </c>
      <c r="J96" s="47" t="s">
        <v>1684</v>
      </c>
      <c r="K96" s="47" t="s">
        <v>2007</v>
      </c>
      <c r="L96" s="47" t="s">
        <v>2330</v>
      </c>
      <c r="M96" s="47" t="s">
        <v>134</v>
      </c>
      <c r="N96" s="47" t="s">
        <v>538</v>
      </c>
      <c r="O96" s="47" t="s">
        <v>873</v>
      </c>
      <c r="P96" s="47" t="s">
        <v>1200</v>
      </c>
      <c r="Q96" s="47" t="s">
        <v>1523</v>
      </c>
      <c r="R96" s="47" t="s">
        <v>1846</v>
      </c>
      <c r="S96" s="47" t="s">
        <v>2168</v>
      </c>
      <c r="T96" s="46" t="s">
        <v>464</v>
      </c>
      <c r="U96" s="35">
        <f t="shared" si="101"/>
        <v>39</v>
      </c>
      <c r="V96" s="6" t="s">
        <v>24</v>
      </c>
      <c r="W96" s="39">
        <f t="shared" si="99"/>
        <v>19234326.018808778</v>
      </c>
      <c r="X96" s="39">
        <f t="shared" si="100"/>
        <v>9875318.4014053568</v>
      </c>
      <c r="Y96" s="40">
        <f t="shared" si="80"/>
        <v>638385201996.05103</v>
      </c>
      <c r="Z96" s="40">
        <f t="shared" si="81"/>
        <v>247292578548.63147</v>
      </c>
      <c r="AA96" s="54">
        <f t="shared" si="51"/>
        <v>220900525395.6073</v>
      </c>
      <c r="AB96" s="32">
        <f t="shared" si="124"/>
        <v>22486.1</v>
      </c>
      <c r="AC96" s="7">
        <f t="shared" si="124"/>
        <v>54009.5</v>
      </c>
      <c r="AD96" s="7">
        <f t="shared" si="124"/>
        <v>4717.7</v>
      </c>
      <c r="AE96" s="7">
        <f t="shared" si="124"/>
        <v>60570.2</v>
      </c>
      <c r="AF96" s="7">
        <f t="shared" si="124"/>
        <v>746.1</v>
      </c>
      <c r="AG96" s="7">
        <f t="shared" si="124"/>
        <v>7279.4</v>
      </c>
      <c r="AH96" s="7">
        <f t="shared" si="124"/>
        <v>59758</v>
      </c>
      <c r="AI96" s="32">
        <f t="shared" si="108"/>
        <v>209567</v>
      </c>
      <c r="AJ96" s="7">
        <f t="shared" si="125"/>
        <v>227.7</v>
      </c>
      <c r="AK96" s="7">
        <f t="shared" si="125"/>
        <v>546.9</v>
      </c>
      <c r="AL96" s="7">
        <f t="shared" si="125"/>
        <v>47.8</v>
      </c>
      <c r="AM96" s="7">
        <f t="shared" si="125"/>
        <v>613.29999999999995</v>
      </c>
      <c r="AN96" s="7">
        <f t="shared" si="125"/>
        <v>7.6</v>
      </c>
      <c r="AO96" s="7">
        <f t="shared" si="125"/>
        <v>73.7</v>
      </c>
      <c r="AP96" s="7">
        <f t="shared" si="125"/>
        <v>605.1</v>
      </c>
      <c r="AQ96" s="49">
        <f t="shared" si="109"/>
        <v>2122.1</v>
      </c>
      <c r="AR96" s="4" t="s">
        <v>462</v>
      </c>
      <c r="AS96" s="8">
        <v>33189.891934440006</v>
      </c>
      <c r="AT96" s="8">
        <f t="shared" si="110"/>
        <v>746311229.02701139</v>
      </c>
      <c r="AU96" s="8">
        <f t="shared" si="105"/>
        <v>1792569468.4331374</v>
      </c>
      <c r="AV96" s="8">
        <f t="shared" si="105"/>
        <v>156579953.17910761</v>
      </c>
      <c r="AW96" s="8">
        <f t="shared" si="105"/>
        <v>2010318392.447418</v>
      </c>
      <c r="AX96" s="8">
        <f t="shared" si="102"/>
        <v>24762978.37228569</v>
      </c>
      <c r="AY96" s="8">
        <f t="shared" si="102"/>
        <v>241602499.34756255</v>
      </c>
      <c r="AZ96" s="8">
        <f t="shared" si="102"/>
        <v>1983361562.2182658</v>
      </c>
      <c r="BA96" s="8">
        <f t="shared" si="111"/>
        <v>6955506083.0247889</v>
      </c>
      <c r="BB96" s="8">
        <f t="shared" si="123"/>
        <v>7557338.3934719888</v>
      </c>
      <c r="BC96" s="8">
        <f t="shared" si="123"/>
        <v>18151551.898945238</v>
      </c>
      <c r="BD96" s="8">
        <f t="shared" si="123"/>
        <v>1586476.8344662322</v>
      </c>
      <c r="BE96" s="8">
        <f t="shared" si="123"/>
        <v>20355360.723392054</v>
      </c>
      <c r="BF96" s="8">
        <f t="shared" si="123"/>
        <v>252243.17870174404</v>
      </c>
      <c r="BG96" s="8">
        <f t="shared" si="123"/>
        <v>2446095.0355682285</v>
      </c>
      <c r="BH96" s="8">
        <f t="shared" si="123"/>
        <v>20083203.609529648</v>
      </c>
      <c r="BI96" s="8">
        <f t="shared" si="112"/>
        <v>70432269.674075142</v>
      </c>
      <c r="BJ96" s="45" t="s">
        <v>794</v>
      </c>
      <c r="BK96" s="8">
        <v>12856.836174389999</v>
      </c>
      <c r="BL96" s="8">
        <f t="shared" si="113"/>
        <v>289100103.90095091</v>
      </c>
      <c r="BM96" s="8">
        <f t="shared" si="106"/>
        <v>694391293.36071658</v>
      </c>
      <c r="BN96" s="8">
        <f t="shared" si="106"/>
        <v>60654696.019919693</v>
      </c>
      <c r="BO96" s="8">
        <f t="shared" si="106"/>
        <v>778741138.450037</v>
      </c>
      <c r="BP96" s="8">
        <f t="shared" si="103"/>
        <v>9592485.4697123785</v>
      </c>
      <c r="BQ96" s="8">
        <f t="shared" si="103"/>
        <v>93590053.247854546</v>
      </c>
      <c r="BR96" s="8">
        <f t="shared" si="103"/>
        <v>768298816.1091975</v>
      </c>
      <c r="BS96" s="8">
        <f t="shared" si="114"/>
        <v>2694368586.5583887</v>
      </c>
      <c r="BT96" s="8">
        <f t="shared" si="126"/>
        <v>2927501.5969086024</v>
      </c>
      <c r="BU96" s="8">
        <f t="shared" si="126"/>
        <v>7031403.7037738897</v>
      </c>
      <c r="BV96" s="8">
        <f t="shared" si="126"/>
        <v>614556.76913584187</v>
      </c>
      <c r="BW96" s="8">
        <f t="shared" si="126"/>
        <v>7885097.6257533859</v>
      </c>
      <c r="BX96" s="8">
        <f t="shared" si="126"/>
        <v>97711.954925363985</v>
      </c>
      <c r="BY96" s="8">
        <f t="shared" si="126"/>
        <v>947548.82605254289</v>
      </c>
      <c r="BZ96" s="8">
        <f t="shared" si="126"/>
        <v>7779671.5691233883</v>
      </c>
      <c r="CA96" s="8">
        <f t="shared" si="115"/>
        <v>27283492.045673016</v>
      </c>
      <c r="CB96" s="4" t="s">
        <v>795</v>
      </c>
      <c r="CC96" s="23">
        <v>0.89327599999999996</v>
      </c>
      <c r="CD96" s="24">
        <f t="shared" si="120"/>
        <v>11484.703190514399</v>
      </c>
      <c r="CE96" s="24">
        <f t="shared" si="121"/>
        <v>258246184.41222581</v>
      </c>
      <c r="CF96" s="24">
        <f t="shared" si="107"/>
        <v>620283076.96808743</v>
      </c>
      <c r="CG96" s="24">
        <f t="shared" si="107"/>
        <v>54181384.241889782</v>
      </c>
      <c r="CH96" s="24">
        <f t="shared" si="107"/>
        <v>695630769.19009519</v>
      </c>
      <c r="CI96" s="24">
        <f t="shared" si="104"/>
        <v>8568737.0504427943</v>
      </c>
      <c r="CJ96" s="24">
        <f t="shared" si="104"/>
        <v>83601748.405030519</v>
      </c>
      <c r="CK96" s="24">
        <f t="shared" si="104"/>
        <v>686302893.2587595</v>
      </c>
      <c r="CL96" s="24">
        <f t="shared" si="116"/>
        <v>2406814793.5265312</v>
      </c>
      <c r="CM96" s="24">
        <f t="shared" si="122"/>
        <v>2615066.9164801287</v>
      </c>
      <c r="CN96" s="24">
        <f t="shared" si="122"/>
        <v>6280984.174892325</v>
      </c>
      <c r="CO96" s="24">
        <f t="shared" si="122"/>
        <v>548968.81250658829</v>
      </c>
      <c r="CP96" s="24">
        <f t="shared" si="72"/>
        <v>7043568.4667424811</v>
      </c>
      <c r="CQ96" s="24">
        <f t="shared" si="72"/>
        <v>87283.744247909432</v>
      </c>
      <c r="CR96" s="24">
        <f t="shared" si="72"/>
        <v>846422.62514091132</v>
      </c>
      <c r="CS96" s="24">
        <f t="shared" si="72"/>
        <v>6949393.9005802637</v>
      </c>
      <c r="CT96" s="24">
        <f t="shared" si="117"/>
        <v>24371688.640590608</v>
      </c>
      <c r="CU96" s="4" t="s">
        <v>463</v>
      </c>
      <c r="CV96" s="17" t="s">
        <v>434</v>
      </c>
      <c r="CW96" s="16" t="s">
        <v>435</v>
      </c>
      <c r="CX96" s="29">
        <f t="shared" si="127"/>
        <v>1.6422250299992904</v>
      </c>
      <c r="CY96" s="29">
        <v>4.2393999999999989</v>
      </c>
      <c r="CZ96" s="15">
        <f t="shared" si="128"/>
        <v>54505.271277708947</v>
      </c>
      <c r="DA96" s="15">
        <f t="shared" si="129"/>
        <v>1225610980.4776912</v>
      </c>
      <c r="DB96" s="15">
        <f t="shared" si="130"/>
        <v>2943802449.0734215</v>
      </c>
      <c r="DC96" s="15">
        <f t="shared" si="131"/>
        <v>257139518.30684748</v>
      </c>
      <c r="DD96" s="15">
        <f t="shared" si="132"/>
        <v>3301395182.3450861</v>
      </c>
      <c r="DE96" s="15">
        <f t="shared" si="133"/>
        <v>40666382.900298648</v>
      </c>
      <c r="DF96" s="15">
        <f t="shared" si="134"/>
        <v>396765671.73895448</v>
      </c>
      <c r="DG96" s="15">
        <f t="shared" si="135"/>
        <v>3257126001.0133314</v>
      </c>
      <c r="DH96" s="15">
        <f t="shared" si="118"/>
        <v>11422506185.855631</v>
      </c>
      <c r="DI96" s="15">
        <f t="shared" si="136"/>
        <v>12410850.269934326</v>
      </c>
      <c r="DJ96" s="15">
        <f t="shared" si="137"/>
        <v>29808932.861779023</v>
      </c>
      <c r="DK96" s="15">
        <f t="shared" si="138"/>
        <v>2605351.9670744874</v>
      </c>
      <c r="DL96" s="15">
        <f t="shared" si="139"/>
        <v>33428082.874618895</v>
      </c>
      <c r="DM96" s="15">
        <f t="shared" si="140"/>
        <v>414240.06171058799</v>
      </c>
      <c r="DN96" s="15">
        <f t="shared" si="141"/>
        <v>4017038.4931671494</v>
      </c>
      <c r="DO96" s="15">
        <f t="shared" si="142"/>
        <v>32981139.650141686</v>
      </c>
      <c r="DP96" s="15">
        <f t="shared" si="119"/>
        <v>115665636.17842615</v>
      </c>
    </row>
    <row r="97" spans="1:142" x14ac:dyDescent="0.3">
      <c r="A97" t="s">
        <v>60</v>
      </c>
      <c r="B97" t="s">
        <v>33</v>
      </c>
      <c r="C97" t="s">
        <v>224</v>
      </c>
      <c r="D97">
        <v>2019</v>
      </c>
      <c r="E97" t="s">
        <v>2574</v>
      </c>
      <c r="F97" s="47" t="s">
        <v>307</v>
      </c>
      <c r="G97" s="47" t="s">
        <v>710</v>
      </c>
      <c r="H97" s="47" t="s">
        <v>1047</v>
      </c>
      <c r="I97" s="47" t="s">
        <v>1371</v>
      </c>
      <c r="J97" s="47" t="s">
        <v>1693</v>
      </c>
      <c r="K97" s="47" t="s">
        <v>2016</v>
      </c>
      <c r="L97" s="47" t="s">
        <v>2339</v>
      </c>
      <c r="M97" s="47" t="s">
        <v>143</v>
      </c>
      <c r="N97" s="47" t="s">
        <v>547</v>
      </c>
      <c r="O97" s="47" t="s">
        <v>882</v>
      </c>
      <c r="P97" s="47" t="s">
        <v>1209</v>
      </c>
      <c r="Q97" s="47" t="s">
        <v>1531</v>
      </c>
      <c r="R97" s="47" t="s">
        <v>1855</v>
      </c>
      <c r="S97" s="47" t="s">
        <v>2177</v>
      </c>
      <c r="T97" s="46" t="s">
        <v>464</v>
      </c>
      <c r="U97" s="35">
        <f t="shared" si="101"/>
        <v>40</v>
      </c>
      <c r="V97" s="6" t="s">
        <v>391</v>
      </c>
      <c r="W97" s="39">
        <f>W42</f>
        <v>146728239.20265779</v>
      </c>
      <c r="X97" s="39">
        <f t="shared" si="100"/>
        <v>78391155.934833199</v>
      </c>
      <c r="Y97" s="40">
        <f t="shared" si="80"/>
        <v>4426504985662.1338</v>
      </c>
      <c r="Z97" s="40">
        <f t="shared" si="81"/>
        <v>1697351621423.3188</v>
      </c>
      <c r="AA97" s="54">
        <f t="shared" si="51"/>
        <v>1516203466978.5366</v>
      </c>
      <c r="AB97" s="32">
        <f t="shared" si="124"/>
        <v>101046.2</v>
      </c>
      <c r="AC97" s="7">
        <f t="shared" si="124"/>
        <v>308955.59999999998</v>
      </c>
      <c r="AD97" s="7">
        <f t="shared" si="124"/>
        <v>11427.8</v>
      </c>
      <c r="AE97" s="7">
        <f t="shared" si="124"/>
        <v>297360.90000000002</v>
      </c>
      <c r="AF97" s="7">
        <f t="shared" si="124"/>
        <v>7759.6</v>
      </c>
      <c r="AG97" s="7">
        <f t="shared" si="124"/>
        <v>87418.1</v>
      </c>
      <c r="AH97" s="7">
        <f t="shared" si="124"/>
        <v>257504.8</v>
      </c>
      <c r="AI97" s="32">
        <f t="shared" si="108"/>
        <v>1071473</v>
      </c>
      <c r="AJ97" s="7">
        <f t="shared" si="125"/>
        <v>128.9</v>
      </c>
      <c r="AK97" s="7">
        <f t="shared" si="125"/>
        <v>394</v>
      </c>
      <c r="AL97" s="7">
        <f t="shared" si="125"/>
        <v>14.6</v>
      </c>
      <c r="AM97" s="7">
        <f t="shared" si="125"/>
        <v>379.3</v>
      </c>
      <c r="AN97" s="7">
        <f t="shared" si="125"/>
        <v>9.9</v>
      </c>
      <c r="AO97" s="7">
        <f t="shared" si="125"/>
        <v>111.5</v>
      </c>
      <c r="AP97" s="7">
        <f t="shared" si="125"/>
        <v>328.4</v>
      </c>
      <c r="AQ97" s="49">
        <f t="shared" si="109"/>
        <v>1366.6</v>
      </c>
      <c r="AR97" s="4" t="s">
        <v>462</v>
      </c>
      <c r="AS97" s="8">
        <v>30168.050879070004</v>
      </c>
      <c r="AT97" s="8">
        <f t="shared" si="110"/>
        <v>3048366902.7366834</v>
      </c>
      <c r="AU97" s="8">
        <f t="shared" si="105"/>
        <v>9320588260.1735992</v>
      </c>
      <c r="AV97" s="8">
        <f t="shared" si="105"/>
        <v>344754451.83583617</v>
      </c>
      <c r="AW97" s="8">
        <f t="shared" si="105"/>
        <v>8970798760.6460476</v>
      </c>
      <c r="AX97" s="8">
        <f t="shared" si="102"/>
        <v>234092007.6012316</v>
      </c>
      <c r="AY97" s="8">
        <f t="shared" si="102"/>
        <v>2637233688.5516295</v>
      </c>
      <c r="AZ97" s="8">
        <f t="shared" si="102"/>
        <v>7768417908.0047455</v>
      </c>
      <c r="BA97" s="8">
        <f t="shared" si="111"/>
        <v>32324251979.54977</v>
      </c>
      <c r="BB97" s="8">
        <f t="shared" si="123"/>
        <v>3888661.7583121238</v>
      </c>
      <c r="BC97" s="8">
        <f t="shared" si="123"/>
        <v>11886212.046353582</v>
      </c>
      <c r="BD97" s="8">
        <f t="shared" si="123"/>
        <v>440453.54283442203</v>
      </c>
      <c r="BE97" s="8">
        <f t="shared" si="123"/>
        <v>11442741.698431253</v>
      </c>
      <c r="BF97" s="8">
        <f t="shared" si="123"/>
        <v>298663.70370279305</v>
      </c>
      <c r="BG97" s="8">
        <f t="shared" si="123"/>
        <v>3363737.6730163055</v>
      </c>
      <c r="BH97" s="8">
        <f t="shared" si="123"/>
        <v>9907187.9086865894</v>
      </c>
      <c r="BI97" s="8">
        <f t="shared" si="112"/>
        <v>41227658.331337072</v>
      </c>
      <c r="BJ97" s="45" t="s">
        <v>794</v>
      </c>
      <c r="BK97" s="8">
        <v>11567.995572270002</v>
      </c>
      <c r="BL97" s="8">
        <f t="shared" si="113"/>
        <v>1168901994.1947091</v>
      </c>
      <c r="BM97" s="8">
        <f t="shared" si="106"/>
        <v>3573997012.8280215</v>
      </c>
      <c r="BN97" s="8">
        <f t="shared" si="106"/>
        <v>132196739.80078712</v>
      </c>
      <c r="BO97" s="8">
        <f t="shared" si="106"/>
        <v>3439869574.5662231</v>
      </c>
      <c r="BP97" s="8">
        <f t="shared" si="103"/>
        <v>89763018.442586303</v>
      </c>
      <c r="BQ97" s="8">
        <f t="shared" si="103"/>
        <v>1011252193.7362562</v>
      </c>
      <c r="BR97" s="8">
        <f t="shared" si="103"/>
        <v>2978814386.2382722</v>
      </c>
      <c r="BS97" s="8">
        <f t="shared" si="114"/>
        <v>12394794919.806854</v>
      </c>
      <c r="BT97" s="8">
        <f t="shared" si="126"/>
        <v>1491114.6292656031</v>
      </c>
      <c r="BU97" s="8">
        <f t="shared" si="126"/>
        <v>4557790.2554743802</v>
      </c>
      <c r="BV97" s="8">
        <f t="shared" si="126"/>
        <v>168892.73535514201</v>
      </c>
      <c r="BW97" s="8">
        <f t="shared" si="126"/>
        <v>4387740.7205620119</v>
      </c>
      <c r="BX97" s="8">
        <f t="shared" si="126"/>
        <v>114523.15616547302</v>
      </c>
      <c r="BY97" s="8">
        <f t="shared" si="126"/>
        <v>1289831.5063081051</v>
      </c>
      <c r="BZ97" s="8">
        <f t="shared" si="126"/>
        <v>3798929.7459334685</v>
      </c>
      <c r="CA97" s="8">
        <f t="shared" si="115"/>
        <v>15808822.749064185</v>
      </c>
      <c r="CB97" s="4" t="s">
        <v>795</v>
      </c>
      <c r="CC97" s="23">
        <v>0.89327599999999996</v>
      </c>
      <c r="CD97" s="24">
        <f t="shared" si="120"/>
        <v>10333.412812815057</v>
      </c>
      <c r="CE97" s="24">
        <f t="shared" si="121"/>
        <v>1044152097.7662729</v>
      </c>
      <c r="CF97" s="24">
        <f t="shared" si="107"/>
        <v>3192565755.6309638</v>
      </c>
      <c r="CG97" s="24">
        <f t="shared" si="107"/>
        <v>118088174.94228791</v>
      </c>
      <c r="CH97" s="24">
        <f t="shared" si="107"/>
        <v>3072752934.0902176</v>
      </c>
      <c r="CI97" s="24">
        <f t="shared" si="104"/>
        <v>80183150.062319726</v>
      </c>
      <c r="CJ97" s="24">
        <f t="shared" si="104"/>
        <v>903327314.61194801</v>
      </c>
      <c r="CK97" s="24">
        <f t="shared" si="104"/>
        <v>2660903399.6813788</v>
      </c>
      <c r="CL97" s="24">
        <f t="shared" si="116"/>
        <v>11071972826.785389</v>
      </c>
      <c r="CM97" s="24">
        <f t="shared" si="122"/>
        <v>1331976.9115718608</v>
      </c>
      <c r="CN97" s="24">
        <f t="shared" si="122"/>
        <v>4071364.6482491321</v>
      </c>
      <c r="CO97" s="24">
        <f t="shared" si="122"/>
        <v>150867.82706709983</v>
      </c>
      <c r="CP97" s="24">
        <f t="shared" si="72"/>
        <v>3919463.4799007517</v>
      </c>
      <c r="CQ97" s="24">
        <f t="shared" si="72"/>
        <v>102300.78684686907</v>
      </c>
      <c r="CR97" s="24">
        <f t="shared" si="72"/>
        <v>1152175.5286288788</v>
      </c>
      <c r="CS97" s="24">
        <f t="shared" si="72"/>
        <v>3393492.7677284647</v>
      </c>
      <c r="CT97" s="24">
        <f t="shared" si="117"/>
        <v>14121641.949993055</v>
      </c>
      <c r="CU97" s="4" t="s">
        <v>463</v>
      </c>
      <c r="CV97" s="17" t="s">
        <v>442</v>
      </c>
      <c r="CW97" s="16" t="s">
        <v>443</v>
      </c>
      <c r="CX97" s="29">
        <f t="shared" si="127"/>
        <v>24.823776249997305</v>
      </c>
      <c r="CY97" s="29">
        <v>64.737658330000002</v>
      </c>
      <c r="CZ97" s="15">
        <f t="shared" si="128"/>
        <v>748884.94492056826</v>
      </c>
      <c r="DA97" s="15">
        <f t="shared" si="129"/>
        <v>75671977921.432724</v>
      </c>
      <c r="DB97" s="15">
        <f t="shared" si="130"/>
        <v>231372197488.90109</v>
      </c>
      <c r="DC97" s="15">
        <f t="shared" si="131"/>
        <v>8558107373.5632696</v>
      </c>
      <c r="DD97" s="15">
        <f t="shared" si="132"/>
        <v>222689101218.03061</v>
      </c>
      <c r="DE97" s="15">
        <f t="shared" si="133"/>
        <v>5811047618.6056414</v>
      </c>
      <c r="DF97" s="15">
        <f t="shared" si="134"/>
        <v>65466099003.56073</v>
      </c>
      <c r="DG97" s="15">
        <f t="shared" si="135"/>
        <v>192841467964.78195</v>
      </c>
      <c r="DH97" s="15">
        <f t="shared" si="118"/>
        <v>802409998588.8761</v>
      </c>
      <c r="DI97" s="15">
        <f t="shared" si="136"/>
        <v>96531269.400261253</v>
      </c>
      <c r="DJ97" s="15">
        <f t="shared" si="137"/>
        <v>295060668.29870391</v>
      </c>
      <c r="DK97" s="15">
        <f t="shared" si="138"/>
        <v>10933720.195840297</v>
      </c>
      <c r="DL97" s="15">
        <f t="shared" si="139"/>
        <v>284052059.60837156</v>
      </c>
      <c r="DM97" s="15">
        <f t="shared" si="140"/>
        <v>7413960.9547136258</v>
      </c>
      <c r="DN97" s="15">
        <f t="shared" si="141"/>
        <v>83500671.358643368</v>
      </c>
      <c r="DO97" s="15">
        <f t="shared" si="142"/>
        <v>245933815.91191459</v>
      </c>
      <c r="DP97" s="15">
        <f t="shared" si="119"/>
        <v>1023426165.7284486</v>
      </c>
    </row>
    <row r="98" spans="1:142" x14ac:dyDescent="0.3">
      <c r="A98" t="s">
        <v>60</v>
      </c>
      <c r="B98" t="s">
        <v>54</v>
      </c>
      <c r="C98" t="s">
        <v>224</v>
      </c>
      <c r="D98">
        <v>2019</v>
      </c>
      <c r="E98" t="s">
        <v>2575</v>
      </c>
      <c r="F98" s="47" t="s">
        <v>330</v>
      </c>
      <c r="G98" s="47" t="s">
        <v>732</v>
      </c>
      <c r="H98" s="47" t="s">
        <v>326</v>
      </c>
      <c r="I98" s="47" t="s">
        <v>1393</v>
      </c>
      <c r="J98" s="47" t="s">
        <v>1713</v>
      </c>
      <c r="K98" s="47" t="s">
        <v>1635</v>
      </c>
      <c r="L98" s="47" t="s">
        <v>2360</v>
      </c>
      <c r="M98" s="47" t="s">
        <v>164</v>
      </c>
      <c r="N98" s="47" t="s">
        <v>569</v>
      </c>
      <c r="O98" s="47" t="s">
        <v>904</v>
      </c>
      <c r="P98" s="47" t="s">
        <v>1230</v>
      </c>
      <c r="Q98" s="47" t="s">
        <v>1551</v>
      </c>
      <c r="R98" s="47" t="s">
        <v>1876</v>
      </c>
      <c r="S98" s="47" t="s">
        <v>2198</v>
      </c>
      <c r="T98" s="46" t="s">
        <v>464</v>
      </c>
      <c r="U98" s="35">
        <f t="shared" si="101"/>
        <v>41</v>
      </c>
      <c r="V98" s="6" t="s">
        <v>54</v>
      </c>
      <c r="W98" s="39">
        <f t="shared" si="99"/>
        <v>33092.659446450059</v>
      </c>
      <c r="X98" s="39">
        <f t="shared" si="100"/>
        <v>17171.006333567908</v>
      </c>
      <c r="Y98" s="40">
        <f t="shared" si="80"/>
        <v>2101103140.1719911</v>
      </c>
      <c r="Z98" s="40">
        <f t="shared" si="81"/>
        <v>1579994662.4410348</v>
      </c>
      <c r="AA98" s="54">
        <f t="shared" ref="AA98:AA161" si="143">W98*CD98</f>
        <v>1411371312.0866776</v>
      </c>
      <c r="AB98" s="32">
        <f t="shared" si="124"/>
        <v>48.8</v>
      </c>
      <c r="AC98" s="7">
        <f t="shared" si="124"/>
        <v>107.5</v>
      </c>
      <c r="AD98" s="7">
        <f t="shared" si="124"/>
        <v>3.7</v>
      </c>
      <c r="AE98" s="7">
        <f t="shared" si="124"/>
        <v>34.4</v>
      </c>
      <c r="AF98" s="7">
        <f t="shared" si="124"/>
        <v>2.5</v>
      </c>
      <c r="AG98" s="7">
        <f t="shared" si="124"/>
        <v>2.4</v>
      </c>
      <c r="AH98" s="7">
        <f t="shared" si="124"/>
        <v>123.1</v>
      </c>
      <c r="AI98" s="32">
        <f t="shared" si="108"/>
        <v>322.39999999999998</v>
      </c>
      <c r="AJ98" s="7">
        <f t="shared" si="125"/>
        <v>284.2</v>
      </c>
      <c r="AK98" s="7">
        <f t="shared" si="125"/>
        <v>626.29999999999995</v>
      </c>
      <c r="AL98" s="7">
        <f t="shared" si="125"/>
        <v>21.5</v>
      </c>
      <c r="AM98" s="7">
        <f t="shared" si="125"/>
        <v>200.6</v>
      </c>
      <c r="AN98" s="7">
        <f t="shared" si="125"/>
        <v>14.6</v>
      </c>
      <c r="AO98" s="7">
        <f t="shared" si="125"/>
        <v>13.7</v>
      </c>
      <c r="AP98" s="7">
        <f t="shared" si="125"/>
        <v>717</v>
      </c>
      <c r="AQ98" s="49">
        <f t="shared" si="109"/>
        <v>1877.8999999999999</v>
      </c>
      <c r="AR98" s="4" t="s">
        <v>462</v>
      </c>
      <c r="AS98" s="8">
        <v>63491.516708469986</v>
      </c>
      <c r="AT98" s="8">
        <f t="shared" si="110"/>
        <v>3098386.0153733352</v>
      </c>
      <c r="AU98" s="8">
        <f t="shared" si="105"/>
        <v>6825338.0461605238</v>
      </c>
      <c r="AV98" s="8">
        <f t="shared" si="105"/>
        <v>234918.61182133897</v>
      </c>
      <c r="AW98" s="8">
        <f t="shared" si="105"/>
        <v>2184108.1747713676</v>
      </c>
      <c r="AX98" s="8">
        <f t="shared" si="102"/>
        <v>158728.79177117496</v>
      </c>
      <c r="AY98" s="8">
        <f t="shared" si="102"/>
        <v>152379.64010032796</v>
      </c>
      <c r="AZ98" s="8">
        <f t="shared" si="102"/>
        <v>7815805.7068126546</v>
      </c>
      <c r="BA98" s="8">
        <f t="shared" si="111"/>
        <v>20469664.986810721</v>
      </c>
      <c r="BB98" s="8">
        <f t="shared" si="123"/>
        <v>18044289.048547171</v>
      </c>
      <c r="BC98" s="8">
        <f t="shared" si="123"/>
        <v>39764736.91451475</v>
      </c>
      <c r="BD98" s="8">
        <f t="shared" si="123"/>
        <v>1365067.6092321046</v>
      </c>
      <c r="BE98" s="8">
        <f t="shared" si="123"/>
        <v>12736398.251719078</v>
      </c>
      <c r="BF98" s="8">
        <f t="shared" si="123"/>
        <v>926976.14394366182</v>
      </c>
      <c r="BG98" s="8">
        <f t="shared" si="123"/>
        <v>869833.77890603873</v>
      </c>
      <c r="BH98" s="8">
        <f t="shared" si="123"/>
        <v>45523417.479972981</v>
      </c>
      <c r="BI98" s="8">
        <f t="shared" si="112"/>
        <v>119230719.22683579</v>
      </c>
      <c r="BJ98" s="45" t="s">
        <v>794</v>
      </c>
      <c r="BK98" s="8">
        <v>47744.565981399996</v>
      </c>
      <c r="BL98" s="8">
        <f t="shared" si="113"/>
        <v>2329934.8198923199</v>
      </c>
      <c r="BM98" s="8">
        <f t="shared" si="106"/>
        <v>5132540.8430004995</v>
      </c>
      <c r="BN98" s="8">
        <f t="shared" si="106"/>
        <v>176654.89413117999</v>
      </c>
      <c r="BO98" s="8">
        <f t="shared" si="106"/>
        <v>1642413.0697601598</v>
      </c>
      <c r="BP98" s="8">
        <f t="shared" si="103"/>
        <v>119361.41495349999</v>
      </c>
      <c r="BQ98" s="8">
        <f t="shared" si="103"/>
        <v>114586.95835535998</v>
      </c>
      <c r="BR98" s="8">
        <f t="shared" si="103"/>
        <v>5877356.0723103387</v>
      </c>
      <c r="BS98" s="8">
        <f t="shared" si="114"/>
        <v>15392848.072403356</v>
      </c>
      <c r="BT98" s="8">
        <f t="shared" si="126"/>
        <v>13569005.651913878</v>
      </c>
      <c r="BU98" s="8">
        <f t="shared" si="126"/>
        <v>29902421.674150813</v>
      </c>
      <c r="BV98" s="8">
        <f t="shared" si="126"/>
        <v>1026508.1686000999</v>
      </c>
      <c r="BW98" s="8">
        <f t="shared" si="126"/>
        <v>9577559.9358688388</v>
      </c>
      <c r="BX98" s="8">
        <f t="shared" si="126"/>
        <v>697070.66332843993</v>
      </c>
      <c r="BY98" s="8">
        <f t="shared" si="126"/>
        <v>654100.55394517991</v>
      </c>
      <c r="BZ98" s="8">
        <f t="shared" si="126"/>
        <v>34232853.8086638</v>
      </c>
      <c r="CA98" s="8">
        <f t="shared" si="115"/>
        <v>89659520.456471041</v>
      </c>
      <c r="CB98" s="4" t="s">
        <v>795</v>
      </c>
      <c r="CC98" s="23">
        <v>0.89327599999999996</v>
      </c>
      <c r="CD98" s="24">
        <f t="shared" si="120"/>
        <v>42649.074921601059</v>
      </c>
      <c r="CE98" s="24">
        <f t="shared" si="121"/>
        <v>2081274.8561741319</v>
      </c>
      <c r="CF98" s="24">
        <f t="shared" si="107"/>
        <v>4584775.5540721137</v>
      </c>
      <c r="CG98" s="24">
        <f t="shared" si="107"/>
        <v>157801.57720992394</v>
      </c>
      <c r="CH98" s="24">
        <f t="shared" si="107"/>
        <v>1467128.1773030765</v>
      </c>
      <c r="CI98" s="24">
        <f t="shared" si="104"/>
        <v>106622.68730400265</v>
      </c>
      <c r="CJ98" s="24">
        <f t="shared" si="104"/>
        <v>102357.77981184254</v>
      </c>
      <c r="CK98" s="24">
        <f t="shared" si="104"/>
        <v>5250101.12284909</v>
      </c>
      <c r="CL98" s="24">
        <f t="shared" si="116"/>
        <v>13750061.754724182</v>
      </c>
      <c r="CM98" s="24">
        <f t="shared" si="122"/>
        <v>12120867.09271902</v>
      </c>
      <c r="CN98" s="24">
        <f t="shared" si="122"/>
        <v>26711115.62339874</v>
      </c>
      <c r="CO98" s="24">
        <f t="shared" si="122"/>
        <v>916955.11081442272</v>
      </c>
      <c r="CP98" s="24">
        <f t="shared" si="72"/>
        <v>8555404.4292731732</v>
      </c>
      <c r="CQ98" s="24">
        <f t="shared" si="72"/>
        <v>622676.49385537545</v>
      </c>
      <c r="CR98" s="24">
        <f t="shared" si="72"/>
        <v>584292.32642593456</v>
      </c>
      <c r="CS98" s="24">
        <f t="shared" si="72"/>
        <v>30579386.718787964</v>
      </c>
      <c r="CT98" s="24">
        <f t="shared" si="117"/>
        <v>80090697.79527463</v>
      </c>
      <c r="CU98" s="4" t="s">
        <v>463</v>
      </c>
      <c r="CV98" s="16" t="s">
        <v>432</v>
      </c>
      <c r="CW98" s="16" t="s">
        <v>398</v>
      </c>
      <c r="CX98" s="29">
        <f t="shared" si="127"/>
        <v>0.67168328000007149</v>
      </c>
      <c r="CY98" s="29">
        <v>0.89321558000000001</v>
      </c>
      <c r="CZ98" s="15">
        <f t="shared" si="128"/>
        <v>42646.190194924464</v>
      </c>
      <c r="DA98" s="15">
        <f t="shared" si="129"/>
        <v>2081134.0815123138</v>
      </c>
      <c r="DB98" s="15">
        <f t="shared" si="130"/>
        <v>4584465.4459543796</v>
      </c>
      <c r="DC98" s="15">
        <f t="shared" si="131"/>
        <v>157790.90372122053</v>
      </c>
      <c r="DD98" s="15">
        <f t="shared" si="132"/>
        <v>1467028.9427054015</v>
      </c>
      <c r="DE98" s="15">
        <f t="shared" si="133"/>
        <v>106615.47548731117</v>
      </c>
      <c r="DF98" s="15">
        <f t="shared" si="134"/>
        <v>102350.85646781871</v>
      </c>
      <c r="DG98" s="15">
        <f t="shared" si="135"/>
        <v>5249746.0129952012</v>
      </c>
      <c r="DH98" s="15">
        <f t="shared" si="118"/>
        <v>13749131.718843646</v>
      </c>
      <c r="DI98" s="15">
        <f t="shared" si="136"/>
        <v>12120047.253397532</v>
      </c>
      <c r="DJ98" s="15">
        <f t="shared" si="137"/>
        <v>26709308.919081189</v>
      </c>
      <c r="DK98" s="15">
        <f t="shared" si="138"/>
        <v>916893.08919087599</v>
      </c>
      <c r="DL98" s="15">
        <f t="shared" si="139"/>
        <v>8554825.7531018481</v>
      </c>
      <c r="DM98" s="15">
        <f t="shared" si="140"/>
        <v>622634.37684589718</v>
      </c>
      <c r="DN98" s="15">
        <f t="shared" si="141"/>
        <v>584252.80567046511</v>
      </c>
      <c r="DO98" s="15">
        <f t="shared" si="142"/>
        <v>30577318.369760841</v>
      </c>
      <c r="DP98" s="15">
        <f t="shared" si="119"/>
        <v>80085280.567048639</v>
      </c>
    </row>
    <row r="99" spans="1:142" x14ac:dyDescent="0.3">
      <c r="A99" t="s">
        <v>60</v>
      </c>
      <c r="B99" t="s">
        <v>25</v>
      </c>
      <c r="C99" t="s">
        <v>224</v>
      </c>
      <c r="D99">
        <v>2019</v>
      </c>
      <c r="E99" t="s">
        <v>2576</v>
      </c>
      <c r="F99" s="47" t="s">
        <v>299</v>
      </c>
      <c r="G99" s="47" t="s">
        <v>702</v>
      </c>
      <c r="H99" s="47" t="s">
        <v>1039</v>
      </c>
      <c r="I99" s="47" t="s">
        <v>1363</v>
      </c>
      <c r="J99" s="47" t="s">
        <v>1685</v>
      </c>
      <c r="K99" s="47" t="s">
        <v>2008</v>
      </c>
      <c r="L99" s="47" t="s">
        <v>2331</v>
      </c>
      <c r="M99" s="47" t="s">
        <v>135</v>
      </c>
      <c r="N99" s="47" t="s">
        <v>539</v>
      </c>
      <c r="O99" s="47" t="s">
        <v>874</v>
      </c>
      <c r="P99" s="47" t="s">
        <v>1201</v>
      </c>
      <c r="Q99" s="47" t="s">
        <v>1524</v>
      </c>
      <c r="R99" s="47" t="s">
        <v>1847</v>
      </c>
      <c r="S99" s="47" t="s">
        <v>2169</v>
      </c>
      <c r="T99" s="46" t="s">
        <v>464</v>
      </c>
      <c r="U99" s="35">
        <f t="shared" si="101"/>
        <v>42</v>
      </c>
      <c r="V99" s="6" t="s">
        <v>25</v>
      </c>
      <c r="W99" s="39">
        <f t="shared" si="99"/>
        <v>8746681.5393195748</v>
      </c>
      <c r="X99" s="39">
        <f t="shared" si="100"/>
        <v>4408556.4304461936</v>
      </c>
      <c r="Y99" s="40">
        <f t="shared" si="80"/>
        <v>170057668024.66205</v>
      </c>
      <c r="Z99" s="40">
        <f t="shared" si="81"/>
        <v>64654054450.669037</v>
      </c>
      <c r="AA99" s="54">
        <f t="shared" si="143"/>
        <v>57753915143.47583</v>
      </c>
      <c r="AB99" s="32">
        <f t="shared" si="124"/>
        <v>8398.2999999999993</v>
      </c>
      <c r="AC99" s="7">
        <f t="shared" si="124"/>
        <v>32234.799999999999</v>
      </c>
      <c r="AD99" s="7">
        <f t="shared" si="124"/>
        <v>963.9</v>
      </c>
      <c r="AE99" s="7">
        <f t="shared" si="124"/>
        <v>11211.5</v>
      </c>
      <c r="AF99" s="7">
        <f t="shared" si="124"/>
        <v>265.3</v>
      </c>
      <c r="AG99" s="7">
        <f t="shared" si="124"/>
        <v>1076.5</v>
      </c>
      <c r="AH99" s="7">
        <f t="shared" si="124"/>
        <v>48668.6</v>
      </c>
      <c r="AI99" s="32">
        <f t="shared" si="108"/>
        <v>102818.9</v>
      </c>
      <c r="AJ99" s="7">
        <f t="shared" si="125"/>
        <v>190.5</v>
      </c>
      <c r="AK99" s="7">
        <f t="shared" si="125"/>
        <v>731.2</v>
      </c>
      <c r="AL99" s="7">
        <f t="shared" si="125"/>
        <v>21.9</v>
      </c>
      <c r="AM99" s="7">
        <f t="shared" si="125"/>
        <v>254.3</v>
      </c>
      <c r="AN99" s="7">
        <f t="shared" si="125"/>
        <v>6</v>
      </c>
      <c r="AO99" s="7">
        <f t="shared" si="125"/>
        <v>24.4</v>
      </c>
      <c r="AP99" s="7">
        <f t="shared" si="125"/>
        <v>1103.9000000000001</v>
      </c>
      <c r="AQ99" s="49">
        <f t="shared" si="109"/>
        <v>2332.2000000000003</v>
      </c>
      <c r="AR99" s="4" t="s">
        <v>462</v>
      </c>
      <c r="AS99" s="8">
        <v>19442.535693129998</v>
      </c>
      <c r="AT99" s="8">
        <f t="shared" si="110"/>
        <v>163284247.51161364</v>
      </c>
      <c r="AU99" s="8">
        <f t="shared" si="105"/>
        <v>626726249.56090689</v>
      </c>
      <c r="AV99" s="8">
        <f t="shared" si="105"/>
        <v>18740660.154608004</v>
      </c>
      <c r="AW99" s="8">
        <f t="shared" si="105"/>
        <v>217979988.92352697</v>
      </c>
      <c r="AX99" s="8">
        <f t="shared" si="102"/>
        <v>5158104.7193873888</v>
      </c>
      <c r="AY99" s="8">
        <f t="shared" si="102"/>
        <v>20929889.673654441</v>
      </c>
      <c r="AZ99" s="8">
        <f t="shared" si="102"/>
        <v>946240992.63466656</v>
      </c>
      <c r="BA99" s="8">
        <f t="shared" si="111"/>
        <v>1999060133.1783638</v>
      </c>
      <c r="BB99" s="8">
        <f t="shared" si="123"/>
        <v>3703803.0495412643</v>
      </c>
      <c r="BC99" s="8">
        <f t="shared" si="123"/>
        <v>14216382.098816656</v>
      </c>
      <c r="BD99" s="8">
        <f t="shared" si="123"/>
        <v>425791.53167954693</v>
      </c>
      <c r="BE99" s="8">
        <f t="shared" si="123"/>
        <v>4944236.8267629584</v>
      </c>
      <c r="BF99" s="8">
        <f t="shared" si="123"/>
        <v>116655.21415877999</v>
      </c>
      <c r="BG99" s="8">
        <f t="shared" si="123"/>
        <v>474397.8709123719</v>
      </c>
      <c r="BH99" s="8">
        <f t="shared" si="123"/>
        <v>21462615.151646204</v>
      </c>
      <c r="BI99" s="8">
        <f t="shared" si="112"/>
        <v>45343881.743517786</v>
      </c>
      <c r="BJ99" s="45" t="s">
        <v>794</v>
      </c>
      <c r="BK99" s="8">
        <v>7391.8381685700006</v>
      </c>
      <c r="BL99" s="8">
        <f t="shared" si="113"/>
        <v>62078874.491101429</v>
      </c>
      <c r="BM99" s="8">
        <f t="shared" si="106"/>
        <v>238274424.99622026</v>
      </c>
      <c r="BN99" s="8">
        <f t="shared" si="106"/>
        <v>7124992.8106846232</v>
      </c>
      <c r="BO99" s="8">
        <f t="shared" si="106"/>
        <v>82873593.626922563</v>
      </c>
      <c r="BP99" s="8">
        <f t="shared" si="103"/>
        <v>1961054.6661216212</v>
      </c>
      <c r="BQ99" s="8">
        <f t="shared" si="103"/>
        <v>7957313.788465606</v>
      </c>
      <c r="BR99" s="8">
        <f t="shared" si="103"/>
        <v>359750415.09086591</v>
      </c>
      <c r="BS99" s="8">
        <f t="shared" si="114"/>
        <v>760020669.47038198</v>
      </c>
      <c r="BT99" s="8">
        <f t="shared" si="126"/>
        <v>1408145.1711125851</v>
      </c>
      <c r="BU99" s="8">
        <f t="shared" si="126"/>
        <v>5404912.0688583851</v>
      </c>
      <c r="BV99" s="8">
        <f t="shared" si="126"/>
        <v>161881.25589168299</v>
      </c>
      <c r="BW99" s="8">
        <f t="shared" si="126"/>
        <v>1879744.4462673513</v>
      </c>
      <c r="BX99" s="8">
        <f t="shared" si="126"/>
        <v>44351.029011420003</v>
      </c>
      <c r="BY99" s="8">
        <f t="shared" si="126"/>
        <v>180360.851313108</v>
      </c>
      <c r="BZ99" s="8">
        <f t="shared" si="126"/>
        <v>8159850.1542844241</v>
      </c>
      <c r="CA99" s="8">
        <f t="shared" si="115"/>
        <v>17239244.976738956</v>
      </c>
      <c r="CB99" s="4" t="s">
        <v>795</v>
      </c>
      <c r="CC99" s="23">
        <v>0.89327599999999996</v>
      </c>
      <c r="CD99" s="24">
        <f t="shared" si="120"/>
        <v>6602.9516318675351</v>
      </c>
      <c r="CE99" s="24">
        <f t="shared" si="121"/>
        <v>55453568.689913116</v>
      </c>
      <c r="CF99" s="24">
        <f t="shared" si="107"/>
        <v>212844825.26292363</v>
      </c>
      <c r="CG99" s="24">
        <f t="shared" si="107"/>
        <v>6364585.077957117</v>
      </c>
      <c r="CH99" s="24">
        <f t="shared" si="107"/>
        <v>74028992.220682874</v>
      </c>
      <c r="CI99" s="24">
        <f t="shared" si="104"/>
        <v>1751763.0679344572</v>
      </c>
      <c r="CJ99" s="24">
        <f t="shared" si="104"/>
        <v>7108077.4317054022</v>
      </c>
      <c r="CK99" s="24">
        <f t="shared" si="104"/>
        <v>321356411.7907083</v>
      </c>
      <c r="CL99" s="24">
        <f t="shared" si="116"/>
        <v>678908223.54182482</v>
      </c>
      <c r="CM99" s="24">
        <f t="shared" si="122"/>
        <v>1257862.2858707656</v>
      </c>
      <c r="CN99" s="24">
        <f t="shared" si="122"/>
        <v>4828078.233221543</v>
      </c>
      <c r="CO99" s="24">
        <f t="shared" si="122"/>
        <v>144604.640737899</v>
      </c>
      <c r="CP99" s="24">
        <f t="shared" si="72"/>
        <v>1679130.5999839143</v>
      </c>
      <c r="CQ99" s="24">
        <f t="shared" si="72"/>
        <v>39617.709791205212</v>
      </c>
      <c r="CR99" s="24">
        <f t="shared" si="72"/>
        <v>161112.01981756784</v>
      </c>
      <c r="CS99" s="24">
        <f t="shared" si="72"/>
        <v>7288998.3064185726</v>
      </c>
      <c r="CT99" s="24">
        <f t="shared" si="117"/>
        <v>15399403.795841467</v>
      </c>
      <c r="CU99" s="4" t="s">
        <v>463</v>
      </c>
      <c r="CV99" s="17" t="s">
        <v>436</v>
      </c>
      <c r="CW99" s="16" t="s">
        <v>437</v>
      </c>
      <c r="CX99" s="29">
        <f t="shared" si="127"/>
        <v>40.014739989991462</v>
      </c>
      <c r="CY99" s="29">
        <v>105.24960000000002</v>
      </c>
      <c r="CZ99" s="15">
        <f t="shared" si="128"/>
        <v>777988.01050672529</v>
      </c>
      <c r="DA99" s="15">
        <f t="shared" si="129"/>
        <v>6533776708.6386309</v>
      </c>
      <c r="DB99" s="15">
        <f t="shared" si="130"/>
        <v>25078287921.082188</v>
      </c>
      <c r="DC99" s="15">
        <f t="shared" si="131"/>
        <v>749902643.32743251</v>
      </c>
      <c r="DD99" s="15">
        <f t="shared" si="132"/>
        <v>8722412579.7961502</v>
      </c>
      <c r="DE99" s="15">
        <f t="shared" si="133"/>
        <v>206400219.18743423</v>
      </c>
      <c r="DF99" s="15">
        <f t="shared" si="134"/>
        <v>837504093.31048977</v>
      </c>
      <c r="DG99" s="15">
        <f t="shared" si="135"/>
        <v>37863587288.147606</v>
      </c>
      <c r="DH99" s="15">
        <f t="shared" si="118"/>
        <v>79991871453.489929</v>
      </c>
      <c r="DI99" s="15">
        <f t="shared" si="136"/>
        <v>148206716.00153115</v>
      </c>
      <c r="DJ99" s="15">
        <f t="shared" si="137"/>
        <v>568864833.28251755</v>
      </c>
      <c r="DK99" s="15">
        <f t="shared" si="138"/>
        <v>17037937.430097282</v>
      </c>
      <c r="DL99" s="15">
        <f t="shared" si="139"/>
        <v>197842351.07186025</v>
      </c>
      <c r="DM99" s="15">
        <f t="shared" si="140"/>
        <v>4667928.0630403515</v>
      </c>
      <c r="DN99" s="15">
        <f t="shared" si="141"/>
        <v>18982907.456364095</v>
      </c>
      <c r="DO99" s="15">
        <f t="shared" si="142"/>
        <v>858820964.79837406</v>
      </c>
      <c r="DP99" s="15">
        <f t="shared" si="119"/>
        <v>1814423638.1037846</v>
      </c>
    </row>
    <row r="100" spans="1:142" x14ac:dyDescent="0.3">
      <c r="A100" t="s">
        <v>60</v>
      </c>
      <c r="B100" t="s">
        <v>26</v>
      </c>
      <c r="C100" t="s">
        <v>224</v>
      </c>
      <c r="D100">
        <v>2019</v>
      </c>
      <c r="E100" t="s">
        <v>2577</v>
      </c>
      <c r="F100" s="47" t="s">
        <v>300</v>
      </c>
      <c r="G100" s="47" t="s">
        <v>703</v>
      </c>
      <c r="H100" s="47" t="s">
        <v>1040</v>
      </c>
      <c r="I100" s="47" t="s">
        <v>1364</v>
      </c>
      <c r="J100" s="47" t="s">
        <v>1686</v>
      </c>
      <c r="K100" s="47" t="s">
        <v>2009</v>
      </c>
      <c r="L100" s="47" t="s">
        <v>2332</v>
      </c>
      <c r="M100" s="47" t="s">
        <v>136</v>
      </c>
      <c r="N100" s="47" t="s">
        <v>540</v>
      </c>
      <c r="O100" s="47" t="s">
        <v>875</v>
      </c>
      <c r="P100" s="47" t="s">
        <v>1202</v>
      </c>
      <c r="Q100" s="47" t="s">
        <v>947</v>
      </c>
      <c r="R100" s="47" t="s">
        <v>1848</v>
      </c>
      <c r="S100" s="47" t="s">
        <v>2170</v>
      </c>
      <c r="T100" s="46" t="s">
        <v>464</v>
      </c>
      <c r="U100" s="35">
        <f t="shared" si="101"/>
        <v>43</v>
      </c>
      <c r="V100" s="6" t="s">
        <v>26</v>
      </c>
      <c r="W100" s="39">
        <f t="shared" si="99"/>
        <v>5436267.8705793824</v>
      </c>
      <c r="X100" s="39">
        <f t="shared" si="100"/>
        <v>2783414.2956280364</v>
      </c>
      <c r="Y100" s="40">
        <f t="shared" si="80"/>
        <v>177110603260.74219</v>
      </c>
      <c r="Z100" s="40">
        <f t="shared" si="81"/>
        <v>104846227074.37273</v>
      </c>
      <c r="AA100" s="54">
        <f t="shared" si="143"/>
        <v>93656618336.087372</v>
      </c>
      <c r="AB100" s="32">
        <f t="shared" si="124"/>
        <v>4010.9</v>
      </c>
      <c r="AC100" s="7">
        <f t="shared" si="124"/>
        <v>9808.1</v>
      </c>
      <c r="AD100" s="7">
        <f t="shared" si="124"/>
        <v>947.6</v>
      </c>
      <c r="AE100" s="7">
        <f t="shared" si="124"/>
        <v>13529.3</v>
      </c>
      <c r="AF100" s="7">
        <f t="shared" si="124"/>
        <v>140.1</v>
      </c>
      <c r="AG100" s="7">
        <f t="shared" si="124"/>
        <v>255.7</v>
      </c>
      <c r="AH100" s="7">
        <f t="shared" si="124"/>
        <v>13761.1</v>
      </c>
      <c r="AI100" s="32">
        <f t="shared" si="108"/>
        <v>42452.800000000003</v>
      </c>
      <c r="AJ100" s="7">
        <f t="shared" si="125"/>
        <v>144.1</v>
      </c>
      <c r="AK100" s="7">
        <f t="shared" si="125"/>
        <v>352.4</v>
      </c>
      <c r="AL100" s="7">
        <f t="shared" si="125"/>
        <v>34</v>
      </c>
      <c r="AM100" s="7">
        <f t="shared" si="125"/>
        <v>486.1</v>
      </c>
      <c r="AN100" s="7">
        <f t="shared" si="125"/>
        <v>5</v>
      </c>
      <c r="AO100" s="7">
        <f t="shared" si="125"/>
        <v>9.1999999999999993</v>
      </c>
      <c r="AP100" s="7">
        <f t="shared" si="125"/>
        <v>494.5</v>
      </c>
      <c r="AQ100" s="49">
        <f t="shared" si="109"/>
        <v>1525.3</v>
      </c>
      <c r="AR100" s="4" t="s">
        <v>462</v>
      </c>
      <c r="AS100" s="8">
        <v>32579.447421870002</v>
      </c>
      <c r="AT100" s="8">
        <f t="shared" si="110"/>
        <v>130672905.66437839</v>
      </c>
      <c r="AU100" s="8">
        <f t="shared" si="105"/>
        <v>319542478.25844318</v>
      </c>
      <c r="AV100" s="8">
        <f t="shared" si="105"/>
        <v>30872284.376964014</v>
      </c>
      <c r="AW100" s="8">
        <f t="shared" si="105"/>
        <v>440777118.00470579</v>
      </c>
      <c r="AX100" s="8">
        <f t="shared" si="102"/>
        <v>4564380.5838039871</v>
      </c>
      <c r="AY100" s="8">
        <f t="shared" si="102"/>
        <v>8330564.7057721587</v>
      </c>
      <c r="AZ100" s="8">
        <f t="shared" si="102"/>
        <v>448329033.9170953</v>
      </c>
      <c r="BA100" s="8">
        <f t="shared" si="111"/>
        <v>1383088765.5111628</v>
      </c>
      <c r="BB100" s="8">
        <f t="shared" si="123"/>
        <v>4694698.373491467</v>
      </c>
      <c r="BC100" s="8">
        <f t="shared" si="123"/>
        <v>11480997.271466987</v>
      </c>
      <c r="BD100" s="8">
        <f t="shared" si="123"/>
        <v>1107701.2123435801</v>
      </c>
      <c r="BE100" s="8">
        <f t="shared" si="123"/>
        <v>15836869.391771009</v>
      </c>
      <c r="BF100" s="8">
        <f t="shared" si="123"/>
        <v>162897.23710935001</v>
      </c>
      <c r="BG100" s="8">
        <f t="shared" si="123"/>
        <v>299730.91628120397</v>
      </c>
      <c r="BH100" s="8">
        <f t="shared" si="123"/>
        <v>16110536.750114717</v>
      </c>
      <c r="BI100" s="8">
        <f t="shared" si="112"/>
        <v>49693431.152578309</v>
      </c>
      <c r="BJ100" s="45" t="s">
        <v>794</v>
      </c>
      <c r="BK100" s="8">
        <v>19286.435026829997</v>
      </c>
      <c r="BL100" s="8">
        <f t="shared" si="113"/>
        <v>77355962.249112442</v>
      </c>
      <c r="BM100" s="8">
        <f t="shared" si="106"/>
        <v>189163283.38665131</v>
      </c>
      <c r="BN100" s="8">
        <f t="shared" si="106"/>
        <v>18275825.831424106</v>
      </c>
      <c r="BO100" s="8">
        <f t="shared" si="106"/>
        <v>260931965.40849108</v>
      </c>
      <c r="BP100" s="8">
        <f t="shared" si="103"/>
        <v>2702029.5472588823</v>
      </c>
      <c r="BQ100" s="8">
        <f t="shared" si="103"/>
        <v>4931541.43636043</v>
      </c>
      <c r="BR100" s="8">
        <f t="shared" si="103"/>
        <v>265402561.04771027</v>
      </c>
      <c r="BS100" s="8">
        <f t="shared" si="114"/>
        <v>818763168.90700865</v>
      </c>
      <c r="BT100" s="8">
        <f t="shared" si="126"/>
        <v>2779175.2873662026</v>
      </c>
      <c r="BU100" s="8">
        <f t="shared" si="126"/>
        <v>6796539.7034548903</v>
      </c>
      <c r="BV100" s="8">
        <f t="shared" si="126"/>
        <v>655738.79091221991</v>
      </c>
      <c r="BW100" s="8">
        <f t="shared" si="126"/>
        <v>9375136.066542061</v>
      </c>
      <c r="BX100" s="8">
        <f t="shared" si="126"/>
        <v>96432.175134149991</v>
      </c>
      <c r="BY100" s="8">
        <f t="shared" si="126"/>
        <v>177435.20224683595</v>
      </c>
      <c r="BZ100" s="8">
        <f t="shared" si="126"/>
        <v>9537142.1207674332</v>
      </c>
      <c r="CA100" s="8">
        <f t="shared" si="115"/>
        <v>29417599.346423794</v>
      </c>
      <c r="CB100" s="4" t="s">
        <v>795</v>
      </c>
      <c r="CC100" s="23">
        <v>0.89327599999999996</v>
      </c>
      <c r="CD100" s="24">
        <f t="shared" si="120"/>
        <v>17228.109535026593</v>
      </c>
      <c r="CE100" s="24">
        <f t="shared" si="121"/>
        <v>69100224.534038156</v>
      </c>
      <c r="CF100" s="24">
        <f t="shared" si="107"/>
        <v>168975021.13049433</v>
      </c>
      <c r="CG100" s="24">
        <f t="shared" si="107"/>
        <v>16325356.595391199</v>
      </c>
      <c r="CH100" s="24">
        <f t="shared" si="107"/>
        <v>233084262.33223528</v>
      </c>
      <c r="CI100" s="24">
        <f t="shared" si="104"/>
        <v>2413658.1458572252</v>
      </c>
      <c r="CJ100" s="24">
        <f t="shared" si="104"/>
        <v>4405227.6081062993</v>
      </c>
      <c r="CK100" s="24">
        <f t="shared" si="104"/>
        <v>237077738.12245443</v>
      </c>
      <c r="CL100" s="24">
        <f t="shared" si="116"/>
        <v>731381488.46857691</v>
      </c>
      <c r="CM100" s="24">
        <f t="shared" si="122"/>
        <v>2482570.583997332</v>
      </c>
      <c r="CN100" s="24">
        <f t="shared" si="122"/>
        <v>6071185.8001433704</v>
      </c>
      <c r="CO100" s="24">
        <f t="shared" si="122"/>
        <v>585755.72419090418</v>
      </c>
      <c r="CP100" s="24">
        <f t="shared" si="72"/>
        <v>8374584.0449764254</v>
      </c>
      <c r="CQ100" s="24">
        <f t="shared" si="72"/>
        <v>86140.54767513297</v>
      </c>
      <c r="CR100" s="24">
        <f t="shared" si="72"/>
        <v>158498.60772224463</v>
      </c>
      <c r="CS100" s="24">
        <f t="shared" si="72"/>
        <v>8519300.1650706492</v>
      </c>
      <c r="CT100" s="24">
        <f t="shared" si="117"/>
        <v>26278035.473776057</v>
      </c>
      <c r="CU100" s="4" t="s">
        <v>463</v>
      </c>
      <c r="CV100" s="16" t="s">
        <v>432</v>
      </c>
      <c r="CW100" s="16" t="s">
        <v>398</v>
      </c>
      <c r="CX100" s="29">
        <f t="shared" si="127"/>
        <v>0.5288029999999837</v>
      </c>
      <c r="CY100" s="29">
        <v>0.89327599999999996</v>
      </c>
      <c r="CZ100" s="15">
        <f t="shared" si="128"/>
        <v>17228.109535026593</v>
      </c>
      <c r="DA100" s="15">
        <f t="shared" si="129"/>
        <v>69100224.534038171</v>
      </c>
      <c r="DB100" s="15">
        <f t="shared" si="130"/>
        <v>168975021.13049433</v>
      </c>
      <c r="DC100" s="15">
        <f t="shared" si="131"/>
        <v>16325356.595391201</v>
      </c>
      <c r="DD100" s="15">
        <f t="shared" si="132"/>
        <v>233084262.33223528</v>
      </c>
      <c r="DE100" s="15">
        <f t="shared" si="133"/>
        <v>2413658.1458572256</v>
      </c>
      <c r="DF100" s="15">
        <f t="shared" si="134"/>
        <v>4405227.6081062993</v>
      </c>
      <c r="DG100" s="15">
        <f t="shared" si="135"/>
        <v>237077738.12245446</v>
      </c>
      <c r="DH100" s="15">
        <f t="shared" si="118"/>
        <v>731381488.46857691</v>
      </c>
      <c r="DI100" s="15">
        <f t="shared" si="136"/>
        <v>2482570.583997332</v>
      </c>
      <c r="DJ100" s="15">
        <f t="shared" si="137"/>
        <v>6071185.8001433713</v>
      </c>
      <c r="DK100" s="15">
        <f t="shared" si="138"/>
        <v>585755.72419090418</v>
      </c>
      <c r="DL100" s="15">
        <f t="shared" si="139"/>
        <v>8374584.0449764272</v>
      </c>
      <c r="DM100" s="15">
        <f t="shared" si="140"/>
        <v>86140.54767513297</v>
      </c>
      <c r="DN100" s="15">
        <f t="shared" si="141"/>
        <v>158498.60772224463</v>
      </c>
      <c r="DO100" s="15">
        <f t="shared" si="142"/>
        <v>8519300.1650706511</v>
      </c>
      <c r="DP100" s="15">
        <f t="shared" si="119"/>
        <v>26278035.473776065</v>
      </c>
    </row>
    <row r="101" spans="1:142" x14ac:dyDescent="0.3">
      <c r="A101" t="s">
        <v>60</v>
      </c>
      <c r="B101" t="s">
        <v>27</v>
      </c>
      <c r="C101" t="s">
        <v>224</v>
      </c>
      <c r="D101">
        <v>2019</v>
      </c>
      <c r="E101" t="s">
        <v>2578</v>
      </c>
      <c r="F101" s="47" t="s">
        <v>301</v>
      </c>
      <c r="G101" s="47" t="s">
        <v>704</v>
      </c>
      <c r="H101" s="47" t="s">
        <v>1041</v>
      </c>
      <c r="I101" s="47" t="s">
        <v>1365</v>
      </c>
      <c r="J101" s="47" t="s">
        <v>1687</v>
      </c>
      <c r="K101" s="47" t="s">
        <v>2010</v>
      </c>
      <c r="L101" s="47" t="s">
        <v>2333</v>
      </c>
      <c r="M101" s="47" t="s">
        <v>137</v>
      </c>
      <c r="N101" s="47" t="s">
        <v>541</v>
      </c>
      <c r="O101" s="47" t="s">
        <v>876</v>
      </c>
      <c r="P101" s="47" t="s">
        <v>1203</v>
      </c>
      <c r="Q101" s="47" t="s">
        <v>1525</v>
      </c>
      <c r="R101" s="47" t="s">
        <v>1849</v>
      </c>
      <c r="S101" s="47" t="s">
        <v>2171</v>
      </c>
      <c r="T101" s="46" t="s">
        <v>464</v>
      </c>
      <c r="U101" s="35">
        <f t="shared" si="101"/>
        <v>44</v>
      </c>
      <c r="V101" s="6" t="s">
        <v>27</v>
      </c>
      <c r="W101" s="39">
        <f t="shared" si="99"/>
        <v>2073936.4303178482</v>
      </c>
      <c r="X101" s="39">
        <f t="shared" si="100"/>
        <v>1045644.7480785653</v>
      </c>
      <c r="Y101" s="40">
        <f t="shared" si="80"/>
        <v>88297328948.347046</v>
      </c>
      <c r="Z101" s="40">
        <f t="shared" si="81"/>
        <v>53992800113.100578</v>
      </c>
      <c r="AA101" s="54">
        <f t="shared" si="143"/>
        <v>48230472513.830025</v>
      </c>
      <c r="AB101" s="32">
        <f t="shared" si="124"/>
        <v>2448.9</v>
      </c>
      <c r="AC101" s="7">
        <f t="shared" si="124"/>
        <v>4588.2</v>
      </c>
      <c r="AD101" s="7">
        <f t="shared" si="124"/>
        <v>383.9</v>
      </c>
      <c r="AE101" s="7">
        <f t="shared" si="124"/>
        <v>3729.9</v>
      </c>
      <c r="AF101" s="7">
        <f t="shared" si="124"/>
        <v>166.1</v>
      </c>
      <c r="AG101" s="7">
        <f t="shared" si="124"/>
        <v>119.9</v>
      </c>
      <c r="AH101" s="7">
        <f t="shared" si="124"/>
        <v>8005.3</v>
      </c>
      <c r="AI101" s="32">
        <f t="shared" si="108"/>
        <v>19442.2</v>
      </c>
      <c r="AJ101" s="7">
        <f t="shared" si="125"/>
        <v>234.2</v>
      </c>
      <c r="AK101" s="7">
        <f t="shared" si="125"/>
        <v>438.8</v>
      </c>
      <c r="AL101" s="7">
        <f t="shared" si="125"/>
        <v>36.700000000000003</v>
      </c>
      <c r="AM101" s="7">
        <f t="shared" si="125"/>
        <v>356.8</v>
      </c>
      <c r="AN101" s="7">
        <f t="shared" si="125"/>
        <v>15.9</v>
      </c>
      <c r="AO101" s="7">
        <f t="shared" si="125"/>
        <v>11.5</v>
      </c>
      <c r="AP101" s="7">
        <f t="shared" si="125"/>
        <v>765.7</v>
      </c>
      <c r="AQ101" s="49">
        <f t="shared" si="109"/>
        <v>1859.6000000000001</v>
      </c>
      <c r="AR101" s="4" t="s">
        <v>462</v>
      </c>
      <c r="AS101" s="8">
        <v>42574.751886109996</v>
      </c>
      <c r="AT101" s="8">
        <f t="shared" si="110"/>
        <v>104261309.89389478</v>
      </c>
      <c r="AU101" s="8">
        <f t="shared" si="105"/>
        <v>195341476.60384989</v>
      </c>
      <c r="AV101" s="8">
        <f t="shared" si="105"/>
        <v>16344447.249077627</v>
      </c>
      <c r="AW101" s="8">
        <f t="shared" si="105"/>
        <v>158799567.06000167</v>
      </c>
      <c r="AX101" s="8">
        <f t="shared" si="102"/>
        <v>7071666.2882828703</v>
      </c>
      <c r="AY101" s="8">
        <f t="shared" si="102"/>
        <v>5104712.7511445889</v>
      </c>
      <c r="AZ101" s="8">
        <f t="shared" si="102"/>
        <v>340823661.27387637</v>
      </c>
      <c r="BA101" s="8">
        <f t="shared" si="111"/>
        <v>827746841.1201278</v>
      </c>
      <c r="BB101" s="8">
        <f t="shared" si="123"/>
        <v>9971006.8917269614</v>
      </c>
      <c r="BC101" s="8">
        <f t="shared" si="123"/>
        <v>18681801.127625067</v>
      </c>
      <c r="BD101" s="8">
        <f t="shared" si="123"/>
        <v>1562493.3942202369</v>
      </c>
      <c r="BE101" s="8">
        <f t="shared" si="123"/>
        <v>15190671.472964047</v>
      </c>
      <c r="BF101" s="8">
        <f t="shared" si="123"/>
        <v>676938.55498914898</v>
      </c>
      <c r="BG101" s="8">
        <f t="shared" si="123"/>
        <v>489609.64669026493</v>
      </c>
      <c r="BH101" s="8">
        <f t="shared" si="123"/>
        <v>32599487.519194424</v>
      </c>
      <c r="BI101" s="8">
        <f t="shared" si="112"/>
        <v>79172008.607410148</v>
      </c>
      <c r="BJ101" s="45" t="s">
        <v>794</v>
      </c>
      <c r="BK101" s="8">
        <v>26033.970628900002</v>
      </c>
      <c r="BL101" s="8">
        <f t="shared" si="113"/>
        <v>63754590.673113219</v>
      </c>
      <c r="BM101" s="8">
        <f t="shared" si="106"/>
        <v>119449064.03951898</v>
      </c>
      <c r="BN101" s="8">
        <f t="shared" si="106"/>
        <v>9994441.3244347107</v>
      </c>
      <c r="BO101" s="8">
        <f t="shared" si="106"/>
        <v>97104107.048734128</v>
      </c>
      <c r="BP101" s="8">
        <f t="shared" si="103"/>
        <v>4324242.5214602901</v>
      </c>
      <c r="BQ101" s="8">
        <f t="shared" si="103"/>
        <v>3121473.0784051106</v>
      </c>
      <c r="BR101" s="8">
        <f t="shared" si="103"/>
        <v>208409745.07553318</v>
      </c>
      <c r="BS101" s="8">
        <f t="shared" si="114"/>
        <v>506157663.76119959</v>
      </c>
      <c r="BT101" s="8">
        <f t="shared" si="126"/>
        <v>6097155.9212883804</v>
      </c>
      <c r="BU101" s="8">
        <f t="shared" si="126"/>
        <v>11423706.311961321</v>
      </c>
      <c r="BV101" s="8">
        <f t="shared" si="126"/>
        <v>955446.72208063013</v>
      </c>
      <c r="BW101" s="8">
        <f t="shared" si="126"/>
        <v>9288920.7203915212</v>
      </c>
      <c r="BX101" s="8">
        <f t="shared" si="126"/>
        <v>413940.13299951004</v>
      </c>
      <c r="BY101" s="8">
        <f t="shared" si="126"/>
        <v>299390.66223235003</v>
      </c>
      <c r="BZ101" s="8">
        <f t="shared" si="126"/>
        <v>19934211.310548734</v>
      </c>
      <c r="CA101" s="8">
        <f t="shared" si="115"/>
        <v>48412771.781502448</v>
      </c>
      <c r="CB101" s="4" t="s">
        <v>795</v>
      </c>
      <c r="CC101" s="23">
        <v>0.89327599999999996</v>
      </c>
      <c r="CD101" s="24">
        <f t="shared" si="120"/>
        <v>23255.521147501277</v>
      </c>
      <c r="CE101" s="24">
        <f t="shared" si="121"/>
        <v>56950445.738115884</v>
      </c>
      <c r="CF101" s="24">
        <f t="shared" si="107"/>
        <v>106700982.12896535</v>
      </c>
      <c r="CG101" s="24">
        <f t="shared" si="107"/>
        <v>8927794.5685257409</v>
      </c>
      <c r="CH101" s="24">
        <f t="shared" si="107"/>
        <v>86740768.328065023</v>
      </c>
      <c r="CI101" s="24">
        <f t="shared" si="104"/>
        <v>3862742.0625999621</v>
      </c>
      <c r="CJ101" s="24">
        <f t="shared" si="104"/>
        <v>2788336.9855854036</v>
      </c>
      <c r="CK101" s="24">
        <f t="shared" si="104"/>
        <v>186167423.44209197</v>
      </c>
      <c r="CL101" s="24">
        <f t="shared" si="116"/>
        <v>452138493.25394928</v>
      </c>
      <c r="CM101" s="24">
        <f t="shared" si="122"/>
        <v>5446443.0527447993</v>
      </c>
      <c r="CN101" s="24">
        <f t="shared" si="122"/>
        <v>10204522.679523561</v>
      </c>
      <c r="CO101" s="24">
        <f t="shared" si="122"/>
        <v>853477.62611329695</v>
      </c>
      <c r="CP101" s="24">
        <f t="shared" si="72"/>
        <v>8297569.9454284562</v>
      </c>
      <c r="CQ101" s="24">
        <f t="shared" si="72"/>
        <v>369762.78624527034</v>
      </c>
      <c r="CR101" s="24">
        <f t="shared" si="72"/>
        <v>267438.49319626472</v>
      </c>
      <c r="CS101" s="24">
        <f t="shared" si="72"/>
        <v>17806752.542641729</v>
      </c>
      <c r="CT101" s="24">
        <f t="shared" si="117"/>
        <v>43245967.125893377</v>
      </c>
      <c r="CU101" s="4" t="s">
        <v>463</v>
      </c>
      <c r="CV101" s="16" t="s">
        <v>432</v>
      </c>
      <c r="CW101" s="16" t="s">
        <v>398</v>
      </c>
      <c r="CX101" s="29">
        <f t="shared" si="127"/>
        <v>0.5462279900000635</v>
      </c>
      <c r="CY101" s="29">
        <v>0.89327599999999996</v>
      </c>
      <c r="CZ101" s="15">
        <f t="shared" si="128"/>
        <v>23255.521147501277</v>
      </c>
      <c r="DA101" s="15">
        <f t="shared" si="129"/>
        <v>56950445.738115877</v>
      </c>
      <c r="DB101" s="15">
        <f t="shared" si="130"/>
        <v>106700982.12896535</v>
      </c>
      <c r="DC101" s="15">
        <f t="shared" si="131"/>
        <v>8927794.568525739</v>
      </c>
      <c r="DD101" s="15">
        <f t="shared" si="132"/>
        <v>86740768.328065008</v>
      </c>
      <c r="DE101" s="15">
        <f t="shared" si="133"/>
        <v>3862742.0625999621</v>
      </c>
      <c r="DF101" s="15">
        <f t="shared" si="134"/>
        <v>2788336.9855854032</v>
      </c>
      <c r="DG101" s="15">
        <f t="shared" si="135"/>
        <v>186167423.44209197</v>
      </c>
      <c r="DH101" s="15">
        <f t="shared" si="118"/>
        <v>452138493.25394928</v>
      </c>
      <c r="DI101" s="15">
        <f t="shared" si="136"/>
        <v>5446443.0527447984</v>
      </c>
      <c r="DJ101" s="15">
        <f t="shared" si="137"/>
        <v>10204522.679523561</v>
      </c>
      <c r="DK101" s="15">
        <f t="shared" si="138"/>
        <v>853477.62611329695</v>
      </c>
      <c r="DL101" s="15">
        <f t="shared" si="139"/>
        <v>8297569.9454284562</v>
      </c>
      <c r="DM101" s="15">
        <f t="shared" si="140"/>
        <v>369762.78624527028</v>
      </c>
      <c r="DN101" s="15">
        <f t="shared" si="141"/>
        <v>267438.49319626467</v>
      </c>
      <c r="DO101" s="15">
        <f t="shared" si="142"/>
        <v>17806752.542641729</v>
      </c>
      <c r="DP101" s="15">
        <f t="shared" si="119"/>
        <v>43245967.125893377</v>
      </c>
    </row>
    <row r="102" spans="1:142" x14ac:dyDescent="0.3">
      <c r="A102" t="s">
        <v>60</v>
      </c>
      <c r="B102" t="s">
        <v>55</v>
      </c>
      <c r="C102" t="s">
        <v>224</v>
      </c>
      <c r="D102">
        <v>2019</v>
      </c>
      <c r="E102" t="s">
        <v>2579</v>
      </c>
      <c r="F102" s="47" t="s">
        <v>331</v>
      </c>
      <c r="G102" s="47" t="s">
        <v>733</v>
      </c>
      <c r="H102" s="47" t="s">
        <v>1068</v>
      </c>
      <c r="I102" s="47" t="s">
        <v>1394</v>
      </c>
      <c r="J102" s="47" t="s">
        <v>1714</v>
      </c>
      <c r="K102" s="47" t="s">
        <v>2037</v>
      </c>
      <c r="L102" s="47" t="s">
        <v>2361</v>
      </c>
      <c r="M102" s="47" t="s">
        <v>165</v>
      </c>
      <c r="N102" s="47" t="s">
        <v>570</v>
      </c>
      <c r="O102" s="47" t="s">
        <v>905</v>
      </c>
      <c r="P102" s="47" t="s">
        <v>1231</v>
      </c>
      <c r="Q102" s="47" t="s">
        <v>1552</v>
      </c>
      <c r="R102" s="47" t="s">
        <v>1877</v>
      </c>
      <c r="S102" s="47" t="s">
        <v>2199</v>
      </c>
      <c r="T102" s="46" t="s">
        <v>464</v>
      </c>
      <c r="U102" s="35">
        <f>U101+1</f>
        <v>45</v>
      </c>
      <c r="V102" s="6" t="s">
        <v>55</v>
      </c>
      <c r="W102" s="39">
        <f t="shared" si="99"/>
        <v>46021154.734411083</v>
      </c>
      <c r="X102" s="39">
        <f t="shared" si="100"/>
        <v>23494083.300895292</v>
      </c>
      <c r="Y102" s="40">
        <f t="shared" si="80"/>
        <v>2007692295562.4807</v>
      </c>
      <c r="Z102" s="40">
        <f t="shared" si="81"/>
        <v>1366299071674.7949</v>
      </c>
      <c r="AA102" s="54">
        <f t="shared" si="143"/>
        <v>1220482169549.3738</v>
      </c>
      <c r="AB102" s="32">
        <f t="shared" si="124"/>
        <v>60356.3</v>
      </c>
      <c r="AC102" s="7">
        <f t="shared" si="124"/>
        <v>178452.7</v>
      </c>
      <c r="AD102" s="7">
        <f t="shared" si="124"/>
        <v>28376.7</v>
      </c>
      <c r="AE102" s="7">
        <f t="shared" si="124"/>
        <v>73565.100000000006</v>
      </c>
      <c r="AF102" s="7">
        <f t="shared" si="124"/>
        <v>2392.3000000000002</v>
      </c>
      <c r="AG102" s="7">
        <f t="shared" si="124"/>
        <v>2798.7</v>
      </c>
      <c r="AH102" s="7">
        <f t="shared" si="124"/>
        <v>113698.1</v>
      </c>
      <c r="AI102" s="32">
        <f t="shared" si="108"/>
        <v>459639.9</v>
      </c>
      <c r="AJ102" s="7">
        <f t="shared" si="125"/>
        <v>256.89999999999998</v>
      </c>
      <c r="AK102" s="7">
        <f t="shared" si="125"/>
        <v>759.5</v>
      </c>
      <c r="AL102" s="7">
        <f t="shared" si="125"/>
        <v>120.8</v>
      </c>
      <c r="AM102" s="7">
        <f t="shared" si="125"/>
        <v>313.10000000000002</v>
      </c>
      <c r="AN102" s="7">
        <f t="shared" si="125"/>
        <v>10.199999999999999</v>
      </c>
      <c r="AO102" s="7">
        <f t="shared" si="125"/>
        <v>11.9</v>
      </c>
      <c r="AP102" s="7">
        <f t="shared" si="125"/>
        <v>483.9</v>
      </c>
      <c r="AQ102" s="49">
        <f t="shared" si="109"/>
        <v>1956.3000000000002</v>
      </c>
      <c r="AR102" s="4" t="s">
        <v>462</v>
      </c>
      <c r="AS102" s="8">
        <v>43625.421985799992</v>
      </c>
      <c r="AT102" s="8">
        <f t="shared" si="110"/>
        <v>2633069057.0015402</v>
      </c>
      <c r="AU102" s="8">
        <f t="shared" si="105"/>
        <v>7785074342.0053711</v>
      </c>
      <c r="AV102" s="8">
        <f t="shared" si="105"/>
        <v>1237945512.0644507</v>
      </c>
      <c r="AW102" s="8">
        <f t="shared" si="105"/>
        <v>3209308530.9275751</v>
      </c>
      <c r="AX102" s="8">
        <f t="shared" si="102"/>
        <v>104365097.01662932</v>
      </c>
      <c r="AY102" s="8">
        <f t="shared" si="102"/>
        <v>122094468.51165843</v>
      </c>
      <c r="AZ102" s="8">
        <f t="shared" si="102"/>
        <v>4960127591.4836864</v>
      </c>
      <c r="BA102" s="8">
        <f t="shared" si="111"/>
        <v>20051984599.010914</v>
      </c>
      <c r="BB102" s="8">
        <f t="shared" si="123"/>
        <v>11207370.908152018</v>
      </c>
      <c r="BC102" s="8">
        <f t="shared" si="123"/>
        <v>33133507.998215094</v>
      </c>
      <c r="BD102" s="8">
        <f t="shared" si="123"/>
        <v>5269950.9758846387</v>
      </c>
      <c r="BE102" s="8">
        <f t="shared" si="123"/>
        <v>13659119.623753978</v>
      </c>
      <c r="BF102" s="8">
        <f t="shared" si="123"/>
        <v>444979.30425515986</v>
      </c>
      <c r="BG102" s="8">
        <f t="shared" si="123"/>
        <v>519142.52163101995</v>
      </c>
      <c r="BH102" s="8">
        <f t="shared" si="123"/>
        <v>21110341.698928617</v>
      </c>
      <c r="BI102" s="8">
        <f t="shared" si="112"/>
        <v>85344413.030820519</v>
      </c>
      <c r="BJ102" s="45" t="s">
        <v>794</v>
      </c>
      <c r="BK102" s="8">
        <v>29688.500420290005</v>
      </c>
      <c r="BL102" s="8">
        <f t="shared" si="113"/>
        <v>1791888037.9171498</v>
      </c>
      <c r="BM102" s="8">
        <f t="shared" si="106"/>
        <v>5297993058.9518862</v>
      </c>
      <c r="BN102" s="8">
        <f t="shared" si="106"/>
        <v>842461669.87644339</v>
      </c>
      <c r="BO102" s="8">
        <f t="shared" si="106"/>
        <v>2184037502.2686763</v>
      </c>
      <c r="BP102" s="8">
        <f t="shared" si="103"/>
        <v>71023799.555459782</v>
      </c>
      <c r="BQ102" s="8">
        <f t="shared" si="103"/>
        <v>83089206.12626563</v>
      </c>
      <c r="BR102" s="8">
        <f t="shared" si="103"/>
        <v>3375526089.6361752</v>
      </c>
      <c r="BS102" s="8">
        <f t="shared" si="114"/>
        <v>13646019364.332058</v>
      </c>
      <c r="BT102" s="8">
        <f t="shared" si="126"/>
        <v>7626975.7579725021</v>
      </c>
      <c r="BU102" s="8">
        <f t="shared" si="126"/>
        <v>22548416.069210257</v>
      </c>
      <c r="BV102" s="8">
        <f t="shared" si="126"/>
        <v>3586370.8507710327</v>
      </c>
      <c r="BW102" s="8">
        <f t="shared" si="126"/>
        <v>9295469.4815928005</v>
      </c>
      <c r="BX102" s="8">
        <f t="shared" si="126"/>
        <v>302822.70428695803</v>
      </c>
      <c r="BY102" s="8">
        <f t="shared" si="126"/>
        <v>353293.15500145109</v>
      </c>
      <c r="BZ102" s="8">
        <f t="shared" si="126"/>
        <v>14366265.353378333</v>
      </c>
      <c r="CA102" s="8">
        <f t="shared" si="115"/>
        <v>58079613.372213341</v>
      </c>
      <c r="CB102" s="4" t="s">
        <v>795</v>
      </c>
      <c r="CC102" s="23">
        <v>0.89327599999999996</v>
      </c>
      <c r="CD102" s="24">
        <f t="shared" si="120"/>
        <v>26520.024901434972</v>
      </c>
      <c r="CE102" s="24">
        <f t="shared" si="121"/>
        <v>1600650578.9584799</v>
      </c>
      <c r="CF102" s="24">
        <f t="shared" si="107"/>
        <v>4732570047.7283049</v>
      </c>
      <c r="CG102" s="24">
        <f t="shared" si="107"/>
        <v>752550790.6205498</v>
      </c>
      <c r="CH102" s="24">
        <f t="shared" si="107"/>
        <v>1950948283.876554</v>
      </c>
      <c r="CI102" s="24">
        <f t="shared" si="104"/>
        <v>63443855.57170289</v>
      </c>
      <c r="CJ102" s="24">
        <f t="shared" si="104"/>
        <v>74221593.691646054</v>
      </c>
      <c r="CK102" s="24">
        <f t="shared" si="104"/>
        <v>3015276443.2458439</v>
      </c>
      <c r="CL102" s="24">
        <f t="shared" si="116"/>
        <v>12189661593.693083</v>
      </c>
      <c r="CM102" s="24">
        <f t="shared" si="122"/>
        <v>6812994.3971786443</v>
      </c>
      <c r="CN102" s="24">
        <f t="shared" si="122"/>
        <v>20141958.91263986</v>
      </c>
      <c r="CO102" s="24">
        <f t="shared" si="122"/>
        <v>3203619.008093345</v>
      </c>
      <c r="CP102" s="24">
        <f t="shared" si="72"/>
        <v>8303419.7966392897</v>
      </c>
      <c r="CQ102" s="24">
        <f t="shared" si="72"/>
        <v>270504.2539946367</v>
      </c>
      <c r="CR102" s="24">
        <f t="shared" si="72"/>
        <v>315588.29632707621</v>
      </c>
      <c r="CS102" s="24">
        <f t="shared" si="72"/>
        <v>12833040.049804384</v>
      </c>
      <c r="CT102" s="24">
        <f t="shared" si="117"/>
        <v>51881124.714677237</v>
      </c>
      <c r="CU102" s="4" t="s">
        <v>463</v>
      </c>
      <c r="CV102" s="16" t="s">
        <v>432</v>
      </c>
      <c r="CW102" s="16" t="s">
        <v>398</v>
      </c>
      <c r="CX102" s="29">
        <f t="shared" si="127"/>
        <v>0.6079030000000275</v>
      </c>
      <c r="CY102" s="29">
        <v>0.89327599999999996</v>
      </c>
      <c r="CZ102" s="15">
        <f t="shared" si="128"/>
        <v>26520.024901434972</v>
      </c>
      <c r="DA102" s="15">
        <f t="shared" si="129"/>
        <v>1600650578.9584796</v>
      </c>
      <c r="DB102" s="15">
        <f t="shared" si="130"/>
        <v>4732570047.7283049</v>
      </c>
      <c r="DC102" s="15">
        <f t="shared" si="131"/>
        <v>752550790.6205498</v>
      </c>
      <c r="DD102" s="15">
        <f t="shared" si="132"/>
        <v>1950948283.876554</v>
      </c>
      <c r="DE102" s="15">
        <f t="shared" si="133"/>
        <v>63443855.57170289</v>
      </c>
      <c r="DF102" s="15">
        <f t="shared" si="134"/>
        <v>74221593.691646054</v>
      </c>
      <c r="DG102" s="15">
        <f t="shared" si="135"/>
        <v>3015276443.2458439</v>
      </c>
      <c r="DH102" s="15">
        <f t="shared" si="118"/>
        <v>12189661593.693083</v>
      </c>
      <c r="DI102" s="15">
        <f t="shared" si="136"/>
        <v>6812994.3971786434</v>
      </c>
      <c r="DJ102" s="15">
        <f t="shared" si="137"/>
        <v>20141958.91263986</v>
      </c>
      <c r="DK102" s="15">
        <f t="shared" si="138"/>
        <v>3203619.0080933445</v>
      </c>
      <c r="DL102" s="15">
        <f t="shared" si="139"/>
        <v>8303419.7966392906</v>
      </c>
      <c r="DM102" s="15">
        <f t="shared" si="140"/>
        <v>270504.2539946367</v>
      </c>
      <c r="DN102" s="15">
        <f t="shared" si="141"/>
        <v>315588.29632707615</v>
      </c>
      <c r="DO102" s="15">
        <f t="shared" si="142"/>
        <v>12833040.049804382</v>
      </c>
      <c r="DP102" s="15">
        <f t="shared" si="119"/>
        <v>51881124.714677237</v>
      </c>
    </row>
    <row r="103" spans="1:142" x14ac:dyDescent="0.3">
      <c r="A103" t="s">
        <v>60</v>
      </c>
      <c r="B103" t="s">
        <v>56</v>
      </c>
      <c r="C103" t="s">
        <v>224</v>
      </c>
      <c r="D103">
        <v>2019</v>
      </c>
      <c r="E103" t="s">
        <v>2580</v>
      </c>
      <c r="F103" s="47" t="s">
        <v>332</v>
      </c>
      <c r="G103" s="47" t="s">
        <v>734</v>
      </c>
      <c r="H103" s="47" t="s">
        <v>1069</v>
      </c>
      <c r="I103" s="47" t="s">
        <v>1395</v>
      </c>
      <c r="J103" s="47" t="s">
        <v>1715</v>
      </c>
      <c r="K103" s="47" t="s">
        <v>2038</v>
      </c>
      <c r="L103" s="47" t="s">
        <v>2362</v>
      </c>
      <c r="M103" s="47" t="s">
        <v>166</v>
      </c>
      <c r="N103" s="47" t="s">
        <v>571</v>
      </c>
      <c r="O103" s="47" t="s">
        <v>906</v>
      </c>
      <c r="P103" s="47" t="s">
        <v>1232</v>
      </c>
      <c r="Q103" s="47" t="s">
        <v>1553</v>
      </c>
      <c r="R103" s="47" t="s">
        <v>1878</v>
      </c>
      <c r="S103" s="47" t="s">
        <v>2200</v>
      </c>
      <c r="T103" s="46" t="s">
        <v>464</v>
      </c>
      <c r="U103" s="35">
        <f t="shared" si="101"/>
        <v>46</v>
      </c>
      <c r="V103" s="6" t="s">
        <v>56</v>
      </c>
      <c r="W103" s="39">
        <f t="shared" si="99"/>
        <v>10221680.216802165</v>
      </c>
      <c r="X103" s="39">
        <f t="shared" si="100"/>
        <v>5086614.583333333</v>
      </c>
      <c r="Y103" s="40">
        <f t="shared" si="80"/>
        <v>585287052605.48059</v>
      </c>
      <c r="Z103" s="40">
        <f t="shared" si="81"/>
        <v>533435702074.0686</v>
      </c>
      <c r="AA103" s="54">
        <f t="shared" si="143"/>
        <v>476505310205.91565</v>
      </c>
      <c r="AB103" s="32">
        <f t="shared" si="124"/>
        <v>19532.599999999999</v>
      </c>
      <c r="AC103" s="7">
        <f t="shared" si="124"/>
        <v>51831.5</v>
      </c>
      <c r="AD103" s="7">
        <f t="shared" si="124"/>
        <v>3108</v>
      </c>
      <c r="AE103" s="7">
        <f t="shared" si="124"/>
        <v>14066.6</v>
      </c>
      <c r="AF103" s="7">
        <f t="shared" si="124"/>
        <v>537.70000000000005</v>
      </c>
      <c r="AG103" s="7">
        <f t="shared" si="124"/>
        <v>584.6</v>
      </c>
      <c r="AH103" s="7">
        <f t="shared" si="124"/>
        <v>41216.300000000003</v>
      </c>
      <c r="AI103" s="32">
        <f t="shared" si="108"/>
        <v>130877.30000000002</v>
      </c>
      <c r="AJ103" s="7">
        <f t="shared" si="125"/>
        <v>384</v>
      </c>
      <c r="AK103" s="7">
        <f t="shared" si="125"/>
        <v>1019.1</v>
      </c>
      <c r="AL103" s="7">
        <f t="shared" si="125"/>
        <v>61.1</v>
      </c>
      <c r="AM103" s="7">
        <f t="shared" si="125"/>
        <v>276.60000000000002</v>
      </c>
      <c r="AN103" s="7">
        <f t="shared" si="125"/>
        <v>10.6</v>
      </c>
      <c r="AO103" s="7">
        <f t="shared" si="125"/>
        <v>11.5</v>
      </c>
      <c r="AP103" s="7">
        <f t="shared" si="125"/>
        <v>810.4</v>
      </c>
      <c r="AQ103" s="49">
        <f t="shared" si="109"/>
        <v>2573.2999999999997</v>
      </c>
      <c r="AR103" s="4" t="s">
        <v>462</v>
      </c>
      <c r="AS103" s="8">
        <v>57259.378124880001</v>
      </c>
      <c r="AT103" s="8">
        <f t="shared" si="110"/>
        <v>1118424529.1620309</v>
      </c>
      <c r="AU103" s="8">
        <f t="shared" si="105"/>
        <v>2967839457.2797179</v>
      </c>
      <c r="AV103" s="8">
        <f t="shared" si="105"/>
        <v>177962147.21212703</v>
      </c>
      <c r="AW103" s="8">
        <f t="shared" si="105"/>
        <v>805444768.33143699</v>
      </c>
      <c r="AX103" s="8">
        <f t="shared" si="102"/>
        <v>30788367.617747977</v>
      </c>
      <c r="AY103" s="8">
        <f t="shared" si="102"/>
        <v>33473832.45180485</v>
      </c>
      <c r="AZ103" s="8">
        <f t="shared" si="102"/>
        <v>2360019706.6084919</v>
      </c>
      <c r="BA103" s="8">
        <f t="shared" si="111"/>
        <v>7493952808.6633577</v>
      </c>
      <c r="BB103" s="8">
        <f t="shared" si="123"/>
        <v>21987601.199953921</v>
      </c>
      <c r="BC103" s="8">
        <f t="shared" si="123"/>
        <v>58353032.247065209</v>
      </c>
      <c r="BD103" s="8">
        <f t="shared" si="123"/>
        <v>3498548.0034301681</v>
      </c>
      <c r="BE103" s="8">
        <f t="shared" si="123"/>
        <v>15837943.98934181</v>
      </c>
      <c r="BF103" s="8">
        <f t="shared" si="123"/>
        <v>606949.408123728</v>
      </c>
      <c r="BG103" s="8">
        <f t="shared" si="123"/>
        <v>658482.84843611997</v>
      </c>
      <c r="BH103" s="8">
        <f t="shared" si="123"/>
        <v>46403000.032402754</v>
      </c>
      <c r="BI103" s="8">
        <f t="shared" si="112"/>
        <v>147345557.72875372</v>
      </c>
      <c r="BJ103" s="45" t="s">
        <v>794</v>
      </c>
      <c r="BK103" s="8">
        <v>52186.694433779994</v>
      </c>
      <c r="BL103" s="8">
        <f t="shared" si="113"/>
        <v>1019341827.6972511</v>
      </c>
      <c r="BM103" s="8">
        <f t="shared" si="106"/>
        <v>2704914652.5444679</v>
      </c>
      <c r="BN103" s="8">
        <f t="shared" si="106"/>
        <v>162196246.30018821</v>
      </c>
      <c r="BO103" s="8">
        <f t="shared" si="106"/>
        <v>734089355.92220974</v>
      </c>
      <c r="BP103" s="8">
        <f t="shared" si="103"/>
        <v>28060785.597043507</v>
      </c>
      <c r="BQ103" s="8">
        <f t="shared" si="103"/>
        <v>30508341.565987784</v>
      </c>
      <c r="BR103" s="8">
        <f t="shared" si="103"/>
        <v>2150942453.7910066</v>
      </c>
      <c r="BS103" s="8">
        <f t="shared" si="114"/>
        <v>6830053663.4181538</v>
      </c>
      <c r="BT103" s="8">
        <f t="shared" si="126"/>
        <v>20039690.66257152</v>
      </c>
      <c r="BU103" s="8">
        <f t="shared" si="126"/>
        <v>53183460.29746519</v>
      </c>
      <c r="BV103" s="8">
        <f t="shared" si="126"/>
        <v>3188607.0299039576</v>
      </c>
      <c r="BW103" s="8">
        <f t="shared" si="126"/>
        <v>14434839.680383548</v>
      </c>
      <c r="BX103" s="8">
        <f t="shared" si="126"/>
        <v>553178.96099806787</v>
      </c>
      <c r="BY103" s="8">
        <f t="shared" si="126"/>
        <v>600146.98598846991</v>
      </c>
      <c r="BZ103" s="8">
        <f t="shared" si="126"/>
        <v>42292097.16913531</v>
      </c>
      <c r="CA103" s="8">
        <f t="shared" si="115"/>
        <v>134292020.78644606</v>
      </c>
      <c r="CB103" s="4" t="s">
        <v>795</v>
      </c>
      <c r="CC103" s="23">
        <v>0.89327599999999996</v>
      </c>
      <c r="CD103" s="24">
        <f t="shared" si="120"/>
        <v>46617.121657029253</v>
      </c>
      <c r="CE103" s="24">
        <f t="shared" si="121"/>
        <v>910553590.47808957</v>
      </c>
      <c r="CF103" s="24">
        <f t="shared" si="107"/>
        <v>2416235341.1663122</v>
      </c>
      <c r="CG103" s="24">
        <f t="shared" si="107"/>
        <v>144886014.11004692</v>
      </c>
      <c r="CH103" s="24">
        <f t="shared" si="107"/>
        <v>655744403.50076783</v>
      </c>
      <c r="CI103" s="24">
        <f t="shared" si="104"/>
        <v>25066026.314984635</v>
      </c>
      <c r="CJ103" s="24">
        <f t="shared" si="104"/>
        <v>27252369.320699304</v>
      </c>
      <c r="CK103" s="24">
        <f t="shared" si="104"/>
        <v>1921385271.3526151</v>
      </c>
      <c r="CL103" s="24">
        <f t="shared" si="116"/>
        <v>6101123016.243515</v>
      </c>
      <c r="CM103" s="24">
        <f t="shared" si="122"/>
        <v>17900974.716299236</v>
      </c>
      <c r="CN103" s="24">
        <f t="shared" si="122"/>
        <v>47507508.680678517</v>
      </c>
      <c r="CO103" s="24">
        <f t="shared" si="122"/>
        <v>2848306.1332444875</v>
      </c>
      <c r="CP103" s="24">
        <f t="shared" si="72"/>
        <v>12894295.850334294</v>
      </c>
      <c r="CQ103" s="24">
        <f t="shared" si="72"/>
        <v>494141.48956451006</v>
      </c>
      <c r="CR103" s="24">
        <f t="shared" si="72"/>
        <v>536096.89905583637</v>
      </c>
      <c r="CS103" s="24">
        <f t="shared" si="72"/>
        <v>37778515.390856512</v>
      </c>
      <c r="CT103" s="24">
        <f t="shared" si="117"/>
        <v>119959839.16003338</v>
      </c>
      <c r="CU103" s="4" t="s">
        <v>463</v>
      </c>
      <c r="CV103" s="17" t="s">
        <v>453</v>
      </c>
      <c r="CW103" s="16" t="s">
        <v>401</v>
      </c>
      <c r="CX103" s="29">
        <f t="shared" si="127"/>
        <v>8.6204214100008283</v>
      </c>
      <c r="CY103" s="29">
        <v>9.4583490000000019</v>
      </c>
      <c r="CZ103" s="15">
        <f t="shared" si="128"/>
        <v>493599.96911104867</v>
      </c>
      <c r="DA103" s="15">
        <f t="shared" si="129"/>
        <v>9641290756.6584682</v>
      </c>
      <c r="DB103" s="15">
        <f t="shared" si="130"/>
        <v>25584026798.979321</v>
      </c>
      <c r="DC103" s="15">
        <f t="shared" si="131"/>
        <v>1534108703.9971392</v>
      </c>
      <c r="DD103" s="15">
        <f t="shared" si="132"/>
        <v>6943273325.4974775</v>
      </c>
      <c r="DE103" s="15">
        <f t="shared" si="133"/>
        <v>265408703.39101088</v>
      </c>
      <c r="DF103" s="15">
        <f t="shared" si="134"/>
        <v>288558541.9423191</v>
      </c>
      <c r="DG103" s="15">
        <f t="shared" si="135"/>
        <v>20344364406.871716</v>
      </c>
      <c r="DH103" s="15">
        <f t="shared" si="118"/>
        <v>64601031237.337448</v>
      </c>
      <c r="DI103" s="15">
        <f t="shared" si="136"/>
        <v>189542388.1386427</v>
      </c>
      <c r="DJ103" s="15">
        <f t="shared" si="137"/>
        <v>503027728.52106971</v>
      </c>
      <c r="DK103" s="15">
        <f t="shared" si="138"/>
        <v>30158958.112685073</v>
      </c>
      <c r="DL103" s="15">
        <f t="shared" si="139"/>
        <v>136529751.45611608</v>
      </c>
      <c r="DM103" s="15">
        <f t="shared" si="140"/>
        <v>5232159.6725771157</v>
      </c>
      <c r="DN103" s="15">
        <f t="shared" si="141"/>
        <v>5676399.6447770596</v>
      </c>
      <c r="DO103" s="15">
        <f t="shared" si="142"/>
        <v>400013414.96759385</v>
      </c>
      <c r="DP103" s="15">
        <f t="shared" si="119"/>
        <v>1270180800.5134616</v>
      </c>
      <c r="DR103" s="1"/>
      <c r="DS103" s="1"/>
      <c r="DT103" s="1"/>
    </row>
    <row r="104" spans="1:142" x14ac:dyDescent="0.3">
      <c r="A104" t="s">
        <v>60</v>
      </c>
      <c r="B104" t="s">
        <v>57</v>
      </c>
      <c r="C104" t="s">
        <v>224</v>
      </c>
      <c r="D104">
        <v>2019</v>
      </c>
      <c r="E104" t="s">
        <v>2581</v>
      </c>
      <c r="F104" s="47" t="s">
        <v>333</v>
      </c>
      <c r="G104" s="47" t="s">
        <v>735</v>
      </c>
      <c r="H104" s="47" t="s">
        <v>1070</v>
      </c>
      <c r="I104" s="47" t="s">
        <v>1396</v>
      </c>
      <c r="J104" s="47" t="s">
        <v>1716</v>
      </c>
      <c r="K104" s="47" t="s">
        <v>2039</v>
      </c>
      <c r="L104" s="47" t="s">
        <v>2363</v>
      </c>
      <c r="M104" s="47" t="s">
        <v>167</v>
      </c>
      <c r="N104" s="47" t="s">
        <v>572</v>
      </c>
      <c r="O104" s="47" t="s">
        <v>907</v>
      </c>
      <c r="P104" s="47" t="s">
        <v>1233</v>
      </c>
      <c r="Q104" s="47" t="s">
        <v>1554</v>
      </c>
      <c r="R104" s="47" t="s">
        <v>1879</v>
      </c>
      <c r="S104" s="47" t="s">
        <v>2201</v>
      </c>
      <c r="T104" s="46" t="s">
        <v>464</v>
      </c>
      <c r="U104" s="35">
        <f t="shared" si="101"/>
        <v>47</v>
      </c>
      <c r="V104" s="6" t="s">
        <v>57</v>
      </c>
      <c r="W104" s="39">
        <f t="shared" si="99"/>
        <v>8776115.2089919206</v>
      </c>
      <c r="X104" s="39">
        <f t="shared" si="100"/>
        <v>4405567.5176868653</v>
      </c>
      <c r="Y104" s="40">
        <f t="shared" si="80"/>
        <v>663173987390.55054</v>
      </c>
      <c r="Z104" s="40">
        <f t="shared" si="81"/>
        <v>751300022279.75317</v>
      </c>
      <c r="AA104" s="54">
        <f t="shared" si="143"/>
        <v>671118278701.96875</v>
      </c>
      <c r="AB104" s="32">
        <f t="shared" si="124"/>
        <v>14322.5</v>
      </c>
      <c r="AC104" s="7">
        <f t="shared" si="124"/>
        <v>27829.8</v>
      </c>
      <c r="AD104" s="7">
        <f t="shared" si="124"/>
        <v>1903.2</v>
      </c>
      <c r="AE104" s="7">
        <f t="shared" si="124"/>
        <v>10117.700000000001</v>
      </c>
      <c r="AF104" s="7">
        <f t="shared" si="124"/>
        <v>555.20000000000005</v>
      </c>
      <c r="AG104" s="7">
        <f t="shared" si="124"/>
        <v>308.8</v>
      </c>
      <c r="AH104" s="7">
        <f t="shared" si="124"/>
        <v>29974.9</v>
      </c>
      <c r="AI104" s="32">
        <f t="shared" si="108"/>
        <v>85012.1</v>
      </c>
      <c r="AJ104" s="7">
        <f t="shared" si="125"/>
        <v>325.10000000000002</v>
      </c>
      <c r="AK104" s="7">
        <f t="shared" si="125"/>
        <v>631.79999999999995</v>
      </c>
      <c r="AL104" s="7">
        <f t="shared" si="125"/>
        <v>43.2</v>
      </c>
      <c r="AM104" s="7">
        <f t="shared" si="125"/>
        <v>229.7</v>
      </c>
      <c r="AN104" s="7">
        <f t="shared" si="125"/>
        <v>12.6</v>
      </c>
      <c r="AO104" s="7">
        <f t="shared" si="125"/>
        <v>7</v>
      </c>
      <c r="AP104" s="7">
        <f t="shared" si="125"/>
        <v>680.5</v>
      </c>
      <c r="AQ104" s="49">
        <f t="shared" si="109"/>
        <v>1929.8999999999999</v>
      </c>
      <c r="AR104" s="4" t="s">
        <v>462</v>
      </c>
      <c r="AS104" s="8">
        <v>75565.779573069987</v>
      </c>
      <c r="AT104" s="8">
        <f t="shared" si="110"/>
        <v>1082290877.9352949</v>
      </c>
      <c r="AU104" s="8">
        <f t="shared" si="105"/>
        <v>2102980532.362623</v>
      </c>
      <c r="AV104" s="8">
        <f t="shared" si="105"/>
        <v>143816791.68346679</v>
      </c>
      <c r="AW104" s="8">
        <f t="shared" si="105"/>
        <v>764551887.98645031</v>
      </c>
      <c r="AX104" s="8">
        <f t="shared" si="102"/>
        <v>41954120.81896846</v>
      </c>
      <c r="AY104" s="8">
        <f t="shared" si="102"/>
        <v>23334712.732164014</v>
      </c>
      <c r="AZ104" s="8">
        <f t="shared" si="102"/>
        <v>2265076686.1248155</v>
      </c>
      <c r="BA104" s="8">
        <f t="shared" si="111"/>
        <v>6424005609.6437826</v>
      </c>
      <c r="BB104" s="8">
        <f t="shared" si="123"/>
        <v>24566434.939205054</v>
      </c>
      <c r="BC104" s="8">
        <f t="shared" si="123"/>
        <v>47742459.534265615</v>
      </c>
      <c r="BD104" s="8">
        <f t="shared" si="123"/>
        <v>3264441.6775566237</v>
      </c>
      <c r="BE104" s="8">
        <f t="shared" si="123"/>
        <v>17357459.567934174</v>
      </c>
      <c r="BF104" s="8">
        <f t="shared" si="123"/>
        <v>952128.82262068184</v>
      </c>
      <c r="BG104" s="8">
        <f t="shared" si="123"/>
        <v>528960.4570114899</v>
      </c>
      <c r="BH104" s="8">
        <f t="shared" si="123"/>
        <v>51422512.999474123</v>
      </c>
      <c r="BI104" s="8">
        <f t="shared" si="112"/>
        <v>145834397.99806774</v>
      </c>
      <c r="BJ104" s="45" t="s">
        <v>794</v>
      </c>
      <c r="BK104" s="8">
        <v>85607.356374490002</v>
      </c>
      <c r="BL104" s="8">
        <f t="shared" si="113"/>
        <v>1226111361.6736331</v>
      </c>
      <c r="BM104" s="8">
        <f t="shared" si="106"/>
        <v>2382435606.4307818</v>
      </c>
      <c r="BN104" s="8">
        <f t="shared" si="106"/>
        <v>162927920.65192938</v>
      </c>
      <c r="BO104" s="8">
        <f t="shared" si="106"/>
        <v>866149549.59017754</v>
      </c>
      <c r="BP104" s="8">
        <f t="shared" si="103"/>
        <v>47529204.259116851</v>
      </c>
      <c r="BQ104" s="8">
        <f t="shared" si="103"/>
        <v>26435551.648442514</v>
      </c>
      <c r="BR104" s="8">
        <f t="shared" si="103"/>
        <v>2566071946.5897007</v>
      </c>
      <c r="BS104" s="8">
        <f t="shared" si="114"/>
        <v>7277661140.8437815</v>
      </c>
      <c r="BT104" s="8">
        <f t="shared" si="126"/>
        <v>27830951.557346702</v>
      </c>
      <c r="BU104" s="8">
        <f t="shared" si="126"/>
        <v>54086727.757402778</v>
      </c>
      <c r="BV104" s="8">
        <f t="shared" si="126"/>
        <v>3698237.7953779683</v>
      </c>
      <c r="BW104" s="8">
        <f t="shared" si="126"/>
        <v>19664009.759220354</v>
      </c>
      <c r="BX104" s="8">
        <f t="shared" si="126"/>
        <v>1078652.690318574</v>
      </c>
      <c r="BY104" s="8">
        <f t="shared" si="126"/>
        <v>599251.49462143006</v>
      </c>
      <c r="BZ104" s="8">
        <f t="shared" si="126"/>
        <v>58255806.01284045</v>
      </c>
      <c r="CA104" s="8">
        <f t="shared" si="115"/>
        <v>165213637.06712824</v>
      </c>
      <c r="CB104" s="4" t="s">
        <v>795</v>
      </c>
      <c r="CC104" s="23">
        <v>0.89327599999999996</v>
      </c>
      <c r="CD104" s="24">
        <f t="shared" si="120"/>
        <v>76470.996872778924</v>
      </c>
      <c r="CE104" s="24">
        <f t="shared" si="121"/>
        <v>1095255852.7103763</v>
      </c>
      <c r="CF104" s="24">
        <f t="shared" si="107"/>
        <v>2128172548.7700629</v>
      </c>
      <c r="CG104" s="24">
        <f t="shared" si="107"/>
        <v>145539601.24827287</v>
      </c>
      <c r="CH104" s="24">
        <f t="shared" si="107"/>
        <v>773710605.05971539</v>
      </c>
      <c r="CI104" s="24">
        <f t="shared" si="104"/>
        <v>42456697.463766865</v>
      </c>
      <c r="CJ104" s="24">
        <f t="shared" si="104"/>
        <v>23614243.834314134</v>
      </c>
      <c r="CK104" s="24">
        <f t="shared" si="104"/>
        <v>2292210484.1618614</v>
      </c>
      <c r="CL104" s="24">
        <f t="shared" si="116"/>
        <v>6500960033.2483702</v>
      </c>
      <c r="CM104" s="24">
        <f t="shared" si="122"/>
        <v>24860721.083340432</v>
      </c>
      <c r="CN104" s="24">
        <f t="shared" si="122"/>
        <v>48314375.824221723</v>
      </c>
      <c r="CO104" s="24">
        <f t="shared" si="122"/>
        <v>3303547.06490405</v>
      </c>
      <c r="CP104" s="24">
        <f t="shared" si="72"/>
        <v>17565387.98167732</v>
      </c>
      <c r="CQ104" s="24">
        <f t="shared" si="72"/>
        <v>963534.56059701438</v>
      </c>
      <c r="CR104" s="24">
        <f t="shared" si="72"/>
        <v>535296.97810945252</v>
      </c>
      <c r="CS104" s="24">
        <f t="shared" si="72"/>
        <v>52038513.371926062</v>
      </c>
      <c r="CT104" s="24">
        <f t="shared" si="117"/>
        <v>147581376.86477605</v>
      </c>
      <c r="CU104" s="4" t="s">
        <v>463</v>
      </c>
      <c r="CV104" s="17" t="s">
        <v>455</v>
      </c>
      <c r="CW104" s="16" t="s">
        <v>456</v>
      </c>
      <c r="CX104" s="29">
        <f t="shared" si="127"/>
        <v>1.1257582595740836</v>
      </c>
      <c r="CY104" s="29">
        <v>0.99370900000000018</v>
      </c>
      <c r="CZ104" s="15">
        <f t="shared" si="128"/>
        <v>85068.800495538104</v>
      </c>
      <c r="DA104" s="15">
        <f t="shared" si="129"/>
        <v>1218397895.0973444</v>
      </c>
      <c r="DB104" s="15">
        <f t="shared" si="130"/>
        <v>2367447704.0307264</v>
      </c>
      <c r="DC104" s="15">
        <f t="shared" si="131"/>
        <v>161902941.10310814</v>
      </c>
      <c r="DD104" s="15">
        <f t="shared" si="132"/>
        <v>860700602.77370596</v>
      </c>
      <c r="DE104" s="15">
        <f t="shared" si="133"/>
        <v>47230198.03512276</v>
      </c>
      <c r="DF104" s="15">
        <f t="shared" si="134"/>
        <v>26269245.593022168</v>
      </c>
      <c r="DG104" s="15">
        <f t="shared" si="135"/>
        <v>2549928787.9737053</v>
      </c>
      <c r="DH104" s="15">
        <f t="shared" si="118"/>
        <v>7231877374.6067352</v>
      </c>
      <c r="DI104" s="15">
        <f t="shared" si="136"/>
        <v>27655867.04109944</v>
      </c>
      <c r="DJ104" s="15">
        <f t="shared" si="137"/>
        <v>53746468.15308097</v>
      </c>
      <c r="DK104" s="15">
        <f t="shared" si="138"/>
        <v>3674972.1814072463</v>
      </c>
      <c r="DL104" s="15">
        <f t="shared" si="139"/>
        <v>19540303.473825101</v>
      </c>
      <c r="DM104" s="15">
        <f t="shared" si="140"/>
        <v>1071866.8862437801</v>
      </c>
      <c r="DN104" s="15">
        <f t="shared" si="141"/>
        <v>595481.60346876667</v>
      </c>
      <c r="DO104" s="15">
        <f t="shared" si="142"/>
        <v>57889318.737213679</v>
      </c>
      <c r="DP104" s="15">
        <f t="shared" si="119"/>
        <v>164174278.07633898</v>
      </c>
    </row>
    <row r="105" spans="1:142" x14ac:dyDescent="0.3">
      <c r="A105" t="s">
        <v>60</v>
      </c>
      <c r="B105" t="s">
        <v>11</v>
      </c>
      <c r="C105" t="s">
        <v>224</v>
      </c>
      <c r="D105">
        <v>2019</v>
      </c>
      <c r="E105" t="s">
        <v>2582</v>
      </c>
      <c r="F105" s="47" t="s">
        <v>285</v>
      </c>
      <c r="G105" s="47" t="s">
        <v>688</v>
      </c>
      <c r="H105" s="47" t="s">
        <v>1024</v>
      </c>
      <c r="I105" s="47" t="s">
        <v>1349</v>
      </c>
      <c r="J105" s="47" t="s">
        <v>1671</v>
      </c>
      <c r="K105" s="47" t="s">
        <v>1994</v>
      </c>
      <c r="L105" s="47" t="s">
        <v>2317</v>
      </c>
      <c r="M105" s="47" t="s">
        <v>121</v>
      </c>
      <c r="N105" s="47" t="s">
        <v>525</v>
      </c>
      <c r="O105" s="47" t="s">
        <v>860</v>
      </c>
      <c r="P105" s="47" t="s">
        <v>1187</v>
      </c>
      <c r="Q105" s="47" t="s">
        <v>1513</v>
      </c>
      <c r="R105" s="47" t="s">
        <v>1833</v>
      </c>
      <c r="S105" s="47" t="s">
        <v>2155</v>
      </c>
      <c r="T105" s="46" t="s">
        <v>464</v>
      </c>
      <c r="U105" s="35">
        <f t="shared" si="101"/>
        <v>48</v>
      </c>
      <c r="V105" s="6" t="s">
        <v>11</v>
      </c>
      <c r="W105" s="39">
        <f t="shared" si="99"/>
        <v>9495758.9285714272</v>
      </c>
      <c r="X105" s="39">
        <f>(AB105/AJ105)*100000</f>
        <v>4693450.1142421933</v>
      </c>
      <c r="Y105" s="40">
        <f t="shared" si="80"/>
        <v>33513618055.637108</v>
      </c>
      <c r="Z105" s="40">
        <f t="shared" si="81"/>
        <v>8268821094.5869303</v>
      </c>
      <c r="AA105" s="54">
        <f t="shared" si="143"/>
        <v>7386339432.0882349</v>
      </c>
      <c r="AB105" s="32">
        <f t="shared" si="124"/>
        <v>6162.5</v>
      </c>
      <c r="AC105" s="7">
        <f t="shared" si="124"/>
        <v>16785.5</v>
      </c>
      <c r="AD105" s="7">
        <f t="shared" si="124"/>
        <v>1594</v>
      </c>
      <c r="AE105" s="7">
        <f t="shared" si="124"/>
        <v>92199.7</v>
      </c>
      <c r="AF105" s="7">
        <f t="shared" si="124"/>
        <v>294.5</v>
      </c>
      <c r="AG105" s="7">
        <f t="shared" si="124"/>
        <v>16423.7</v>
      </c>
      <c r="AH105" s="7">
        <f t="shared" si="124"/>
        <v>5470.4</v>
      </c>
      <c r="AI105" s="32">
        <f t="shared" si="108"/>
        <v>138930.29999999999</v>
      </c>
      <c r="AJ105" s="7">
        <f t="shared" si="125"/>
        <v>131.30000000000001</v>
      </c>
      <c r="AK105" s="7">
        <f t="shared" si="125"/>
        <v>357.6</v>
      </c>
      <c r="AL105" s="7">
        <f t="shared" si="125"/>
        <v>34</v>
      </c>
      <c r="AM105" s="7">
        <f t="shared" si="125"/>
        <v>1964.4</v>
      </c>
      <c r="AN105" s="7">
        <f t="shared" si="125"/>
        <v>6.3</v>
      </c>
      <c r="AO105" s="7">
        <f t="shared" si="125"/>
        <v>349.9</v>
      </c>
      <c r="AP105" s="7">
        <f t="shared" si="125"/>
        <v>116.6</v>
      </c>
      <c r="AQ105" s="49">
        <f t="shared" si="109"/>
        <v>2960.1000000000004</v>
      </c>
      <c r="AR105" s="4" t="s">
        <v>462</v>
      </c>
      <c r="AS105" s="8">
        <v>3529.3248604699997</v>
      </c>
      <c r="AT105" s="8">
        <f t="shared" si="110"/>
        <v>21749464.452646375</v>
      </c>
      <c r="AU105" s="8">
        <f t="shared" si="105"/>
        <v>59241482.445419177</v>
      </c>
      <c r="AV105" s="8">
        <f t="shared" si="105"/>
        <v>5625743.8275891794</v>
      </c>
      <c r="AW105" s="8">
        <f t="shared" si="105"/>
        <v>325402693.33787584</v>
      </c>
      <c r="AX105" s="8">
        <f t="shared" si="102"/>
        <v>1039386.171408415</v>
      </c>
      <c r="AY105" s="8">
        <f t="shared" si="102"/>
        <v>57964572.710901134</v>
      </c>
      <c r="AZ105" s="8">
        <f t="shared" si="102"/>
        <v>19306818.716715086</v>
      </c>
      <c r="BA105" s="8">
        <f t="shared" si="111"/>
        <v>490330161.66255522</v>
      </c>
      <c r="BB105" s="8">
        <f t="shared" si="123"/>
        <v>463400.35417971102</v>
      </c>
      <c r="BC105" s="8">
        <f t="shared" si="123"/>
        <v>1262086.5701040721</v>
      </c>
      <c r="BD105" s="8">
        <f t="shared" si="123"/>
        <v>119997.04525597999</v>
      </c>
      <c r="BE105" s="8">
        <f t="shared" si="123"/>
        <v>6933005.7559072683</v>
      </c>
      <c r="BF105" s="8">
        <f t="shared" si="123"/>
        <v>22234.746620960999</v>
      </c>
      <c r="BG105" s="8">
        <f t="shared" si="123"/>
        <v>1234910.7686784528</v>
      </c>
      <c r="BH105" s="8">
        <f t="shared" si="123"/>
        <v>411519.27873080195</v>
      </c>
      <c r="BI105" s="8">
        <f t="shared" si="112"/>
        <v>10447154.519477246</v>
      </c>
      <c r="BJ105" s="45" t="s">
        <v>794</v>
      </c>
      <c r="BK105" s="8">
        <v>870.79096645000004</v>
      </c>
      <c r="BL105" s="8">
        <f t="shared" si="113"/>
        <v>5366249.330748125</v>
      </c>
      <c r="BM105" s="8">
        <f t="shared" si="106"/>
        <v>14616661.767346475</v>
      </c>
      <c r="BN105" s="8">
        <f t="shared" si="106"/>
        <v>1388040.8005213002</v>
      </c>
      <c r="BO105" s="8">
        <f t="shared" si="106"/>
        <v>80286665.869400069</v>
      </c>
      <c r="BP105" s="8">
        <f t="shared" si="103"/>
        <v>256447.93961952502</v>
      </c>
      <c r="BQ105" s="8">
        <f t="shared" si="103"/>
        <v>14301609.595684865</v>
      </c>
      <c r="BR105" s="8">
        <f t="shared" si="103"/>
        <v>4763574.90286808</v>
      </c>
      <c r="BS105" s="8">
        <f t="shared" si="114"/>
        <v>120979250.20618844</v>
      </c>
      <c r="BT105" s="8">
        <f t="shared" si="126"/>
        <v>114334.85389488502</v>
      </c>
      <c r="BU105" s="8">
        <f t="shared" si="126"/>
        <v>311394.84960252006</v>
      </c>
      <c r="BV105" s="8">
        <f t="shared" si="126"/>
        <v>29606.892859300002</v>
      </c>
      <c r="BW105" s="8">
        <f t="shared" si="126"/>
        <v>1710581.7744943802</v>
      </c>
      <c r="BX105" s="8">
        <f t="shared" si="126"/>
        <v>5485.9830886350001</v>
      </c>
      <c r="BY105" s="8">
        <f t="shared" si="126"/>
        <v>304689.75916085497</v>
      </c>
      <c r="BZ105" s="8">
        <f t="shared" si="126"/>
        <v>101534.22668807</v>
      </c>
      <c r="CA105" s="8">
        <f t="shared" si="115"/>
        <v>2577628.3397886455</v>
      </c>
      <c r="CB105" s="4" t="s">
        <v>795</v>
      </c>
      <c r="CC105" s="23">
        <v>0.89327599999999996</v>
      </c>
      <c r="CD105" s="24">
        <f t="shared" si="120"/>
        <v>777.85667134659025</v>
      </c>
      <c r="CE105" s="24">
        <f t="shared" si="121"/>
        <v>4793541.7371733617</v>
      </c>
      <c r="CF105" s="24">
        <f t="shared" si="107"/>
        <v>13056713.156888189</v>
      </c>
      <c r="CG105" s="24">
        <f t="shared" si="107"/>
        <v>1239903.534126465</v>
      </c>
      <c r="CH105" s="24">
        <f t="shared" si="107"/>
        <v>71718151.741154209</v>
      </c>
      <c r="CI105" s="24">
        <f t="shared" si="104"/>
        <v>229078.7897115708</v>
      </c>
      <c r="CJ105" s="24">
        <f t="shared" si="104"/>
        <v>12775284.613194993</v>
      </c>
      <c r="CK105" s="24">
        <f t="shared" si="104"/>
        <v>4255187.1349343872</v>
      </c>
      <c r="CL105" s="24">
        <f t="shared" si="116"/>
        <v>108067860.70718315</v>
      </c>
      <c r="CM105" s="24">
        <f t="shared" si="122"/>
        <v>102132.58094780731</v>
      </c>
      <c r="CN105" s="24">
        <f t="shared" si="122"/>
        <v>278161.54567354068</v>
      </c>
      <c r="CO105" s="24">
        <f t="shared" si="122"/>
        <v>26447.126825784067</v>
      </c>
      <c r="CP105" s="24">
        <f t="shared" si="72"/>
        <v>1528021.645193242</v>
      </c>
      <c r="CQ105" s="24">
        <f t="shared" si="72"/>
        <v>4900.4970294835184</v>
      </c>
      <c r="CR105" s="24">
        <f t="shared" si="72"/>
        <v>272172.04930417187</v>
      </c>
      <c r="CS105" s="24">
        <f t="shared" si="72"/>
        <v>90698.087879012412</v>
      </c>
      <c r="CT105" s="24">
        <f t="shared" si="117"/>
        <v>2302533.5328530418</v>
      </c>
      <c r="CU105" s="4" t="s">
        <v>463</v>
      </c>
      <c r="CV105" s="17" t="s">
        <v>413</v>
      </c>
      <c r="CW105" s="16" t="s">
        <v>414</v>
      </c>
      <c r="CX105" s="29">
        <f t="shared" si="127"/>
        <v>2.3514373300138502</v>
      </c>
      <c r="CY105" s="29">
        <v>9.5304000000000002</v>
      </c>
      <c r="CZ105" s="15">
        <f t="shared" si="128"/>
        <v>8298.9862266550808</v>
      </c>
      <c r="DA105" s="15">
        <f t="shared" si="129"/>
        <v>51142502.621761933</v>
      </c>
      <c r="DB105" s="15">
        <f t="shared" si="130"/>
        <v>139302633.30751887</v>
      </c>
      <c r="DC105" s="15">
        <f t="shared" si="131"/>
        <v>13228584.0452882</v>
      </c>
      <c r="DD105" s="15">
        <f t="shared" si="132"/>
        <v>765164040.40173042</v>
      </c>
      <c r="DE105" s="15">
        <f t="shared" si="133"/>
        <v>2444051.4437499214</v>
      </c>
      <c r="DF105" s="15">
        <f t="shared" si="134"/>
        <v>136300060.09071505</v>
      </c>
      <c r="DG105" s="15">
        <f t="shared" si="135"/>
        <v>45398774.254293948</v>
      </c>
      <c r="DH105" s="15">
        <f t="shared" si="118"/>
        <v>1152980646.1650581</v>
      </c>
      <c r="DI105" s="15">
        <f t="shared" si="136"/>
        <v>1089656.8915598122</v>
      </c>
      <c r="DJ105" s="15">
        <f t="shared" si="137"/>
        <v>2967717.4746518573</v>
      </c>
      <c r="DK105" s="15">
        <f t="shared" si="138"/>
        <v>282165.53170627274</v>
      </c>
      <c r="DL105" s="15">
        <f t="shared" si="139"/>
        <v>16302528.543641241</v>
      </c>
      <c r="DM105" s="15">
        <f t="shared" si="140"/>
        <v>52283.61322792701</v>
      </c>
      <c r="DN105" s="15">
        <f t="shared" si="141"/>
        <v>2903815.2807066124</v>
      </c>
      <c r="DO105" s="15">
        <f t="shared" si="142"/>
        <v>967661.7940279824</v>
      </c>
      <c r="DP105" s="15">
        <f t="shared" si="119"/>
        <v>24565829.129521705</v>
      </c>
    </row>
    <row r="106" spans="1:142" x14ac:dyDescent="0.3">
      <c r="A106" t="s">
        <v>60</v>
      </c>
      <c r="B106" t="s">
        <v>12</v>
      </c>
      <c r="C106" t="s">
        <v>224</v>
      </c>
      <c r="D106">
        <v>2019</v>
      </c>
      <c r="E106" t="s">
        <v>2583</v>
      </c>
      <c r="F106" s="47" t="s">
        <v>286</v>
      </c>
      <c r="G106" s="47" t="s">
        <v>689</v>
      </c>
      <c r="H106" s="47" t="s">
        <v>1025</v>
      </c>
      <c r="I106" s="47" t="s">
        <v>1350</v>
      </c>
      <c r="J106" s="47" t="s">
        <v>1672</v>
      </c>
      <c r="K106" s="47" t="s">
        <v>1995</v>
      </c>
      <c r="L106" s="47" t="s">
        <v>2318</v>
      </c>
      <c r="M106" s="47" t="s">
        <v>122</v>
      </c>
      <c r="N106" s="47" t="s">
        <v>526</v>
      </c>
      <c r="O106" s="47" t="s">
        <v>861</v>
      </c>
      <c r="P106" s="47" t="s">
        <v>1188</v>
      </c>
      <c r="Q106" s="47" t="s">
        <v>1514</v>
      </c>
      <c r="R106" s="47" t="s">
        <v>1834</v>
      </c>
      <c r="S106" s="47" t="s">
        <v>2156</v>
      </c>
      <c r="T106" s="46" t="s">
        <v>464</v>
      </c>
      <c r="U106" s="35">
        <f t="shared" si="101"/>
        <v>49</v>
      </c>
      <c r="V106" s="6" t="s">
        <v>12</v>
      </c>
      <c r="W106" s="39">
        <f t="shared" si="99"/>
        <v>81352453.131232545</v>
      </c>
      <c r="X106" s="39">
        <f t="shared" si="100"/>
        <v>40257443.312520534</v>
      </c>
      <c r="Y106" s="40">
        <f t="shared" si="80"/>
        <v>2222421286539.7617</v>
      </c>
      <c r="Z106" s="40">
        <f t="shared" si="81"/>
        <v>742468285036.11865</v>
      </c>
      <c r="AA106" s="54">
        <f t="shared" si="143"/>
        <v>663229099783.92383</v>
      </c>
      <c r="AB106" s="32">
        <f t="shared" si="124"/>
        <v>122503.4</v>
      </c>
      <c r="AC106" s="7">
        <f t="shared" si="124"/>
        <v>270126.2</v>
      </c>
      <c r="AD106" s="7">
        <f t="shared" si="124"/>
        <v>12828.3</v>
      </c>
      <c r="AE106" s="7">
        <f t="shared" si="124"/>
        <v>131695</v>
      </c>
      <c r="AF106" s="7">
        <f t="shared" si="124"/>
        <v>5823.5</v>
      </c>
      <c r="AG106" s="7">
        <f t="shared" si="124"/>
        <v>12496.4</v>
      </c>
      <c r="AH106" s="7">
        <f t="shared" si="124"/>
        <v>117954.6</v>
      </c>
      <c r="AI106" s="32">
        <f t="shared" si="108"/>
        <v>673427.39999999991</v>
      </c>
      <c r="AJ106" s="7">
        <f t="shared" si="125"/>
        <v>304.3</v>
      </c>
      <c r="AK106" s="7">
        <f t="shared" si="125"/>
        <v>671</v>
      </c>
      <c r="AL106" s="7">
        <f t="shared" si="125"/>
        <v>31.9</v>
      </c>
      <c r="AM106" s="7">
        <f t="shared" si="125"/>
        <v>327.10000000000002</v>
      </c>
      <c r="AN106" s="7">
        <f t="shared" si="125"/>
        <v>14.5</v>
      </c>
      <c r="AO106" s="7">
        <f t="shared" si="125"/>
        <v>31</v>
      </c>
      <c r="AP106" s="7">
        <f t="shared" si="125"/>
        <v>293</v>
      </c>
      <c r="AQ106" s="49">
        <f t="shared" si="109"/>
        <v>1672.8</v>
      </c>
      <c r="AR106" s="4" t="s">
        <v>462</v>
      </c>
      <c r="AS106" s="8">
        <v>27318.429881330005</v>
      </c>
      <c r="AT106" s="8">
        <f t="shared" si="110"/>
        <v>3346600543.1245217</v>
      </c>
      <c r="AU106" s="8">
        <f t="shared" si="105"/>
        <v>7379423653.8101254</v>
      </c>
      <c r="AV106" s="8">
        <f t="shared" si="105"/>
        <v>350449014.04666567</v>
      </c>
      <c r="AW106" s="8">
        <f t="shared" si="105"/>
        <v>3597700623.221755</v>
      </c>
      <c r="AX106" s="8">
        <f t="shared" si="102"/>
        <v>159088876.41392529</v>
      </c>
      <c r="AY106" s="8">
        <f t="shared" si="102"/>
        <v>341382027.16905224</v>
      </c>
      <c r="AZ106" s="8">
        <f t="shared" si="102"/>
        <v>3222334469.2803283</v>
      </c>
      <c r="BA106" s="8">
        <f t="shared" si="111"/>
        <v>18396979207.066372</v>
      </c>
      <c r="BB106" s="8">
        <f t="shared" si="123"/>
        <v>8312998.2128887204</v>
      </c>
      <c r="BC106" s="8">
        <f t="shared" si="123"/>
        <v>18330666.450372431</v>
      </c>
      <c r="BD106" s="8">
        <f t="shared" si="123"/>
        <v>871457.91321442707</v>
      </c>
      <c r="BE106" s="8">
        <f t="shared" si="123"/>
        <v>8935858.4141830448</v>
      </c>
      <c r="BF106" s="8">
        <f t="shared" si="123"/>
        <v>396117.23327928508</v>
      </c>
      <c r="BG106" s="8">
        <f t="shared" si="123"/>
        <v>846871.32632123015</v>
      </c>
      <c r="BH106" s="8">
        <f t="shared" si="123"/>
        <v>8004299.9552296912</v>
      </c>
      <c r="BI106" s="8">
        <f t="shared" si="112"/>
        <v>45698269.505488835</v>
      </c>
      <c r="BJ106" s="45" t="s">
        <v>794</v>
      </c>
      <c r="BK106" s="8">
        <v>9126.5629548800025</v>
      </c>
      <c r="BL106" s="8">
        <f t="shared" si="113"/>
        <v>1118034992.2868469</v>
      </c>
      <c r="BM106" s="8">
        <f t="shared" si="106"/>
        <v>2465323770.0625067</v>
      </c>
      <c r="BN106" s="8">
        <f t="shared" si="106"/>
        <v>117078287.55408713</v>
      </c>
      <c r="BO106" s="8">
        <f t="shared" si="106"/>
        <v>1201922708.342922</v>
      </c>
      <c r="BP106" s="8">
        <f t="shared" si="103"/>
        <v>53148539.367743693</v>
      </c>
      <c r="BQ106" s="8">
        <f t="shared" si="103"/>
        <v>114049181.30936246</v>
      </c>
      <c r="BR106" s="8">
        <f t="shared" si="103"/>
        <v>1076520082.7176888</v>
      </c>
      <c r="BS106" s="8">
        <f t="shared" si="114"/>
        <v>6146077561.6411572</v>
      </c>
      <c r="BT106" s="8">
        <f t="shared" si="126"/>
        <v>2777213.1071699848</v>
      </c>
      <c r="BU106" s="8">
        <f t="shared" si="126"/>
        <v>6123923.742724482</v>
      </c>
      <c r="BV106" s="8">
        <f t="shared" si="126"/>
        <v>291137.35826067207</v>
      </c>
      <c r="BW106" s="8">
        <f t="shared" si="126"/>
        <v>2985298.7425412489</v>
      </c>
      <c r="BX106" s="8">
        <f t="shared" si="126"/>
        <v>132335.16284576003</v>
      </c>
      <c r="BY106" s="8">
        <f t="shared" si="126"/>
        <v>282923.45160128007</v>
      </c>
      <c r="BZ106" s="8">
        <f t="shared" si="126"/>
        <v>2674082.9457798409</v>
      </c>
      <c r="CA106" s="8">
        <f t="shared" si="115"/>
        <v>15266914.510923272</v>
      </c>
      <c r="CB106" s="4" t="s">
        <v>795</v>
      </c>
      <c r="CC106" s="23">
        <v>0.89327599999999996</v>
      </c>
      <c r="CD106" s="24">
        <f t="shared" si="120"/>
        <v>8152.5396500833886</v>
      </c>
      <c r="CE106" s="24">
        <f t="shared" si="121"/>
        <v>998713825.77002537</v>
      </c>
      <c r="CF106" s="24">
        <f t="shared" si="107"/>
        <v>2202214556.0263557</v>
      </c>
      <c r="CG106" s="24">
        <f t="shared" si="107"/>
        <v>104583224.39316474</v>
      </c>
      <c r="CH106" s="24">
        <f t="shared" si="107"/>
        <v>1073648709.217732</v>
      </c>
      <c r="CI106" s="24">
        <f t="shared" si="104"/>
        <v>47476314.652260616</v>
      </c>
      <c r="CJ106" s="24">
        <f t="shared" si="104"/>
        <v>101877396.48330206</v>
      </c>
      <c r="CK106" s="24">
        <f t="shared" si="104"/>
        <v>961629553.40972614</v>
      </c>
      <c r="CL106" s="24">
        <f t="shared" si="116"/>
        <v>5490143579.9525671</v>
      </c>
      <c r="CM106" s="24">
        <f t="shared" si="122"/>
        <v>2480817.815520375</v>
      </c>
      <c r="CN106" s="24">
        <f t="shared" si="122"/>
        <v>5470354.1052059541</v>
      </c>
      <c r="CO106" s="24">
        <f t="shared" si="122"/>
        <v>260066.0148376601</v>
      </c>
      <c r="CP106" s="24">
        <f t="shared" si="72"/>
        <v>2666695.7195422766</v>
      </c>
      <c r="CQ106" s="24">
        <f t="shared" si="72"/>
        <v>118211.82492620913</v>
      </c>
      <c r="CR106" s="24">
        <f t="shared" si="72"/>
        <v>252728.72915258506</v>
      </c>
      <c r="CS106" s="24">
        <f t="shared" si="72"/>
        <v>2388694.117474433</v>
      </c>
      <c r="CT106" s="24">
        <f t="shared" si="117"/>
        <v>13637568.326659491</v>
      </c>
      <c r="CU106" s="4" t="s">
        <v>463</v>
      </c>
      <c r="CV106" s="17" t="s">
        <v>415</v>
      </c>
      <c r="CW106" s="17" t="s">
        <v>417</v>
      </c>
      <c r="CX106" s="29">
        <f t="shared" si="127"/>
        <v>1.8955140000005473</v>
      </c>
      <c r="CY106" s="29">
        <v>5.6738190000000008</v>
      </c>
      <c r="CZ106" s="15">
        <f t="shared" si="128"/>
        <v>51782.46629809431</v>
      </c>
      <c r="DA106" s="15">
        <f t="shared" si="129"/>
        <v>6343528181.9019661</v>
      </c>
      <c r="DB106" s="15">
        <f t="shared" si="130"/>
        <v>13987800847.732285</v>
      </c>
      <c r="DC106" s="15">
        <f t="shared" si="131"/>
        <v>664281012.41184318</v>
      </c>
      <c r="DD106" s="15">
        <f t="shared" si="132"/>
        <v>6819491899.1275301</v>
      </c>
      <c r="DE106" s="15">
        <f t="shared" si="133"/>
        <v>301555192.48695225</v>
      </c>
      <c r="DF106" s="15">
        <f t="shared" si="134"/>
        <v>647094411.84750569</v>
      </c>
      <c r="DG106" s="15">
        <f t="shared" si="135"/>
        <v>6107980099.2051954</v>
      </c>
      <c r="DH106" s="15">
        <f t="shared" si="118"/>
        <v>34871731644.71328</v>
      </c>
      <c r="DI106" s="15">
        <f t="shared" si="136"/>
        <v>15757404.494510099</v>
      </c>
      <c r="DJ106" s="15">
        <f t="shared" si="137"/>
        <v>34746034.886021279</v>
      </c>
      <c r="DK106" s="15">
        <f t="shared" si="138"/>
        <v>1651860.6749092084</v>
      </c>
      <c r="DL106" s="15">
        <f t="shared" si="139"/>
        <v>16938044.726106651</v>
      </c>
      <c r="DM106" s="15">
        <f t="shared" si="140"/>
        <v>750845.76132236747</v>
      </c>
      <c r="DN106" s="15">
        <f t="shared" si="141"/>
        <v>1605256.4552409237</v>
      </c>
      <c r="DO106" s="15">
        <f t="shared" si="142"/>
        <v>15172262.625341633</v>
      </c>
      <c r="DP106" s="15">
        <f t="shared" si="119"/>
        <v>86621709.623452172</v>
      </c>
    </row>
    <row r="107" spans="1:142" x14ac:dyDescent="0.3">
      <c r="A107" t="s">
        <v>60</v>
      </c>
      <c r="B107" t="s">
        <v>13</v>
      </c>
      <c r="C107" t="s">
        <v>224</v>
      </c>
      <c r="D107">
        <v>2019</v>
      </c>
      <c r="E107" t="s">
        <v>2584</v>
      </c>
      <c r="F107" s="47" t="s">
        <v>287</v>
      </c>
      <c r="G107" s="47" t="s">
        <v>690</v>
      </c>
      <c r="H107" s="47" t="s">
        <v>1026</v>
      </c>
      <c r="I107" s="47" t="s">
        <v>1351</v>
      </c>
      <c r="J107" s="47" t="s">
        <v>1673</v>
      </c>
      <c r="K107" s="47" t="s">
        <v>1996</v>
      </c>
      <c r="L107" s="47" t="s">
        <v>2319</v>
      </c>
      <c r="M107" s="47" t="s">
        <v>123</v>
      </c>
      <c r="N107" s="47" t="s">
        <v>527</v>
      </c>
      <c r="O107" s="47" t="s">
        <v>862</v>
      </c>
      <c r="P107" s="47" t="s">
        <v>1189</v>
      </c>
      <c r="Q107" s="47" t="s">
        <v>1515</v>
      </c>
      <c r="R107" s="47" t="s">
        <v>1835</v>
      </c>
      <c r="S107" s="47" t="s">
        <v>2157</v>
      </c>
      <c r="T107" s="46" t="s">
        <v>464</v>
      </c>
      <c r="U107" s="35">
        <f t="shared" si="101"/>
        <v>50</v>
      </c>
      <c r="V107" s="6" t="s">
        <v>13</v>
      </c>
      <c r="W107" s="39">
        <f t="shared" si="99"/>
        <v>5083838.3838383844</v>
      </c>
      <c r="X107" s="39">
        <f t="shared" si="100"/>
        <v>2487277.5800711741</v>
      </c>
      <c r="Y107" s="40">
        <f t="shared" si="80"/>
        <v>82336998277.914764</v>
      </c>
      <c r="Z107" s="40">
        <f t="shared" si="81"/>
        <v>38698389190.620453</v>
      </c>
      <c r="AA107" s="54">
        <f t="shared" si="143"/>
        <v>34568342302.640678</v>
      </c>
      <c r="AB107" s="32">
        <f t="shared" si="124"/>
        <v>2795.7</v>
      </c>
      <c r="AC107" s="7">
        <f t="shared" si="124"/>
        <v>5232.6000000000004</v>
      </c>
      <c r="AD107" s="7">
        <f t="shared" si="124"/>
        <v>308.10000000000002</v>
      </c>
      <c r="AE107" s="7">
        <f t="shared" si="124"/>
        <v>39634.800000000003</v>
      </c>
      <c r="AF107" s="7">
        <f t="shared" si="124"/>
        <v>361</v>
      </c>
      <c r="AG107" s="7">
        <f t="shared" si="124"/>
        <v>6636.1</v>
      </c>
      <c r="AH107" s="7">
        <f t="shared" si="124"/>
        <v>2880.1</v>
      </c>
      <c r="AI107" s="32">
        <f t="shared" si="108"/>
        <v>57848.4</v>
      </c>
      <c r="AJ107" s="7">
        <f t="shared" si="125"/>
        <v>112.4</v>
      </c>
      <c r="AK107" s="7">
        <f t="shared" si="125"/>
        <v>210.4</v>
      </c>
      <c r="AL107" s="7">
        <f t="shared" si="125"/>
        <v>12.4</v>
      </c>
      <c r="AM107" s="7">
        <f t="shared" si="125"/>
        <v>1593.6</v>
      </c>
      <c r="AN107" s="7">
        <f t="shared" si="125"/>
        <v>14.5</v>
      </c>
      <c r="AO107" s="7">
        <f t="shared" si="125"/>
        <v>266.8</v>
      </c>
      <c r="AP107" s="7">
        <f t="shared" si="125"/>
        <v>115.8</v>
      </c>
      <c r="AQ107" s="49">
        <f t="shared" si="109"/>
        <v>2325.9</v>
      </c>
      <c r="AR107" s="4" t="s">
        <v>462</v>
      </c>
      <c r="AS107" s="8">
        <v>16195.833160169999</v>
      </c>
      <c r="AT107" s="8">
        <f t="shared" si="110"/>
        <v>45278690.76588726</v>
      </c>
      <c r="AU107" s="8">
        <f t="shared" si="105"/>
        <v>84746316.593905538</v>
      </c>
      <c r="AV107" s="8">
        <f t="shared" si="105"/>
        <v>4989936.196648377</v>
      </c>
      <c r="AW107" s="8">
        <f t="shared" si="105"/>
        <v>641918608.13670588</v>
      </c>
      <c r="AX107" s="8">
        <f t="shared" si="102"/>
        <v>5846695.7708213702</v>
      </c>
      <c r="AY107" s="8">
        <f t="shared" si="102"/>
        <v>107477168.43420413</v>
      </c>
      <c r="AZ107" s="8">
        <f t="shared" si="102"/>
        <v>46645619.084605612</v>
      </c>
      <c r="BA107" s="8">
        <f t="shared" si="111"/>
        <v>936903034.98277807</v>
      </c>
      <c r="BB107" s="8">
        <f t="shared" si="123"/>
        <v>1820411.6472031081</v>
      </c>
      <c r="BC107" s="8">
        <f t="shared" si="123"/>
        <v>3407603.2968997681</v>
      </c>
      <c r="BD107" s="8">
        <f t="shared" si="123"/>
        <v>200828.331186108</v>
      </c>
      <c r="BE107" s="8">
        <f t="shared" si="123"/>
        <v>25809679.724046908</v>
      </c>
      <c r="BF107" s="8">
        <f t="shared" si="123"/>
        <v>234839.58082246498</v>
      </c>
      <c r="BG107" s="8">
        <f t="shared" si="123"/>
        <v>4321048.2871333556</v>
      </c>
      <c r="BH107" s="8">
        <f t="shared" si="123"/>
        <v>1875477.479947686</v>
      </c>
      <c r="BI107" s="8">
        <f t="shared" si="112"/>
        <v>37669888.347239397</v>
      </c>
      <c r="BJ107" s="45" t="s">
        <v>794</v>
      </c>
      <c r="BK107" s="8">
        <v>7612.0415852800015</v>
      </c>
      <c r="BL107" s="8">
        <f t="shared" si="113"/>
        <v>21280984.6599673</v>
      </c>
      <c r="BM107" s="8">
        <f t="shared" si="106"/>
        <v>39830768.799136139</v>
      </c>
      <c r="BN107" s="8">
        <f t="shared" si="106"/>
        <v>2345270.0124247684</v>
      </c>
      <c r="BO107" s="8">
        <f t="shared" si="106"/>
        <v>301701745.82425582</v>
      </c>
      <c r="BP107" s="8">
        <f t="shared" si="103"/>
        <v>2747947.0122860805</v>
      </c>
      <c r="BQ107" s="8">
        <f t="shared" si="103"/>
        <v>50514269.164076619</v>
      </c>
      <c r="BR107" s="8">
        <f t="shared" si="103"/>
        <v>21923440.969764933</v>
      </c>
      <c r="BS107" s="8">
        <f t="shared" si="114"/>
        <v>440344426.44191164</v>
      </c>
      <c r="BT107" s="8">
        <f t="shared" si="126"/>
        <v>855593.47418547224</v>
      </c>
      <c r="BU107" s="8">
        <f t="shared" si="126"/>
        <v>1601573.5495429123</v>
      </c>
      <c r="BV107" s="8">
        <f t="shared" si="126"/>
        <v>94389.31565747202</v>
      </c>
      <c r="BW107" s="8">
        <f t="shared" si="126"/>
        <v>12130549.470302209</v>
      </c>
      <c r="BX107" s="8">
        <f t="shared" si="126"/>
        <v>110374.60298656003</v>
      </c>
      <c r="BY107" s="8">
        <f t="shared" si="126"/>
        <v>2030892.6949527045</v>
      </c>
      <c r="BZ107" s="8">
        <f t="shared" si="126"/>
        <v>881474.41557542421</v>
      </c>
      <c r="CA107" s="8">
        <f t="shared" si="115"/>
        <v>17704847.523202755</v>
      </c>
      <c r="CB107" s="4" t="s">
        <v>795</v>
      </c>
      <c r="CC107" s="23">
        <v>0.89327599999999996</v>
      </c>
      <c r="CD107" s="24">
        <f t="shared" si="120"/>
        <v>6799.6540591325784</v>
      </c>
      <c r="CE107" s="24">
        <f t="shared" si="121"/>
        <v>19009792.853116948</v>
      </c>
      <c r="CF107" s="24">
        <f t="shared" si="107"/>
        <v>35579869.829817131</v>
      </c>
      <c r="CG107" s="24">
        <f t="shared" si="107"/>
        <v>2094973.4156187472</v>
      </c>
      <c r="CH107" s="24">
        <f t="shared" si="107"/>
        <v>269502928.70290792</v>
      </c>
      <c r="CI107" s="24">
        <f t="shared" si="104"/>
        <v>2454675.1153468606</v>
      </c>
      <c r="CJ107" s="24">
        <f t="shared" si="104"/>
        <v>45123184.301809706</v>
      </c>
      <c r="CK107" s="24">
        <f t="shared" si="104"/>
        <v>19583683.655707739</v>
      </c>
      <c r="CL107" s="24">
        <f t="shared" si="116"/>
        <v>393349107.87432504</v>
      </c>
      <c r="CM107" s="24">
        <f t="shared" si="122"/>
        <v>764281.11624650192</v>
      </c>
      <c r="CN107" s="24">
        <f t="shared" si="122"/>
        <v>1430647.2140414945</v>
      </c>
      <c r="CO107" s="24">
        <f t="shared" si="122"/>
        <v>84315.710333243973</v>
      </c>
      <c r="CP107" s="24">
        <f t="shared" si="72"/>
        <v>10835928.708633676</v>
      </c>
      <c r="CQ107" s="24">
        <f t="shared" si="72"/>
        <v>98594.983857422398</v>
      </c>
      <c r="CR107" s="24">
        <f t="shared" si="72"/>
        <v>1814147.7029765719</v>
      </c>
      <c r="CS107" s="24">
        <f t="shared" si="72"/>
        <v>787399.94004755258</v>
      </c>
      <c r="CT107" s="24">
        <f t="shared" si="117"/>
        <v>15815315.376136463</v>
      </c>
      <c r="CU107" s="4" t="s">
        <v>463</v>
      </c>
      <c r="CV107" s="17" t="s">
        <v>418</v>
      </c>
      <c r="CW107" s="17" t="s">
        <v>419</v>
      </c>
      <c r="CX107" s="29">
        <f t="shared" si="127"/>
        <v>1.645000000000022</v>
      </c>
      <c r="CY107" s="29">
        <v>3.5</v>
      </c>
      <c r="CZ107" s="15">
        <f t="shared" si="128"/>
        <v>26642.145548480006</v>
      </c>
      <c r="DA107" s="15">
        <f t="shared" si="129"/>
        <v>74483446.309885547</v>
      </c>
      <c r="DB107" s="15">
        <f t="shared" si="130"/>
        <v>139407690.79697648</v>
      </c>
      <c r="DC107" s="15">
        <f t="shared" si="131"/>
        <v>8208445.0434866901</v>
      </c>
      <c r="DD107" s="15">
        <f t="shared" si="132"/>
        <v>1055956110.3848954</v>
      </c>
      <c r="DE107" s="15">
        <f t="shared" si="133"/>
        <v>9617814.543001283</v>
      </c>
      <c r="DF107" s="15">
        <f t="shared" si="134"/>
        <v>176799942.07426819</v>
      </c>
      <c r="DG107" s="15">
        <f t="shared" si="135"/>
        <v>76732043.394177258</v>
      </c>
      <c r="DH107" s="15">
        <f t="shared" si="118"/>
        <v>1541205492.5466907</v>
      </c>
      <c r="DI107" s="15">
        <f t="shared" si="136"/>
        <v>2994577.1596491528</v>
      </c>
      <c r="DJ107" s="15">
        <f t="shared" si="137"/>
        <v>5605507.4234001935</v>
      </c>
      <c r="DK107" s="15">
        <f t="shared" si="138"/>
        <v>330362.60480115208</v>
      </c>
      <c r="DL107" s="15">
        <f t="shared" si="139"/>
        <v>42456923.146057732</v>
      </c>
      <c r="DM107" s="15">
        <f t="shared" si="140"/>
        <v>386311.11045296007</v>
      </c>
      <c r="DN107" s="15">
        <f t="shared" si="141"/>
        <v>7108124.4323344659</v>
      </c>
      <c r="DO107" s="15">
        <f t="shared" si="142"/>
        <v>3085160.4545139847</v>
      </c>
      <c r="DP107" s="15">
        <f t="shared" si="119"/>
        <v>61966966.331209637</v>
      </c>
    </row>
    <row r="108" spans="1:142" x14ac:dyDescent="0.3">
      <c r="A108" t="s">
        <v>60</v>
      </c>
      <c r="B108" t="s">
        <v>34</v>
      </c>
      <c r="C108" t="s">
        <v>224</v>
      </c>
      <c r="D108">
        <v>2019</v>
      </c>
      <c r="E108" t="s">
        <v>2585</v>
      </c>
      <c r="F108" s="47" t="s">
        <v>308</v>
      </c>
      <c r="G108" s="47" t="s">
        <v>711</v>
      </c>
      <c r="H108" s="47" t="s">
        <v>1048</v>
      </c>
      <c r="I108" s="47" t="s">
        <v>1372</v>
      </c>
      <c r="J108" s="47" t="s">
        <v>1694</v>
      </c>
      <c r="K108" s="47" t="s">
        <v>2017</v>
      </c>
      <c r="L108" s="47" t="s">
        <v>2340</v>
      </c>
      <c r="M108" s="47" t="s">
        <v>144</v>
      </c>
      <c r="N108" s="47" t="s">
        <v>548</v>
      </c>
      <c r="O108" s="47" t="s">
        <v>884</v>
      </c>
      <c r="P108" s="47" t="s">
        <v>1210</v>
      </c>
      <c r="Q108" s="47" t="s">
        <v>1532</v>
      </c>
      <c r="R108" s="47" t="s">
        <v>1856</v>
      </c>
      <c r="S108" s="47" t="s">
        <v>2178</v>
      </c>
      <c r="T108" s="46" t="s">
        <v>464</v>
      </c>
      <c r="U108" s="35">
        <f t="shared" si="101"/>
        <v>51</v>
      </c>
      <c r="V108" s="6" t="s">
        <v>34</v>
      </c>
      <c r="W108" s="39">
        <f t="shared" si="99"/>
        <v>44046431.37254902</v>
      </c>
      <c r="X108" s="39">
        <f t="shared" si="100"/>
        <v>23758848.433530908</v>
      </c>
      <c r="Y108" s="40">
        <f t="shared" si="80"/>
        <v>562887559870.38635</v>
      </c>
      <c r="Z108" s="40">
        <f t="shared" si="81"/>
        <v>153965454969.9827</v>
      </c>
      <c r="AA108" s="54">
        <f t="shared" si="143"/>
        <v>137533645753.76627</v>
      </c>
      <c r="AB108" s="32">
        <f t="shared" si="124"/>
        <v>28059.200000000001</v>
      </c>
      <c r="AC108" s="7">
        <f t="shared" si="124"/>
        <v>97203.4</v>
      </c>
      <c r="AD108" s="7">
        <f t="shared" si="124"/>
        <v>5172.3</v>
      </c>
      <c r="AE108" s="7">
        <f t="shared" si="124"/>
        <v>71391.7</v>
      </c>
      <c r="AF108" s="7">
        <f t="shared" si="124"/>
        <v>4842.3999999999996</v>
      </c>
      <c r="AG108" s="7">
        <f t="shared" si="124"/>
        <v>31168.1</v>
      </c>
      <c r="AH108" s="7">
        <f t="shared" si="124"/>
        <v>69088.2</v>
      </c>
      <c r="AI108" s="32">
        <f t="shared" si="108"/>
        <v>306925.3</v>
      </c>
      <c r="AJ108" s="7">
        <f t="shared" si="125"/>
        <v>118.1</v>
      </c>
      <c r="AK108" s="7">
        <f t="shared" si="125"/>
        <v>409.2</v>
      </c>
      <c r="AL108" s="7">
        <f t="shared" si="125"/>
        <v>21.8</v>
      </c>
      <c r="AM108" s="7">
        <f t="shared" si="125"/>
        <v>300.60000000000002</v>
      </c>
      <c r="AN108" s="7">
        <f t="shared" si="125"/>
        <v>20.399999999999999</v>
      </c>
      <c r="AO108" s="7">
        <f t="shared" si="125"/>
        <v>131.19999999999999</v>
      </c>
      <c r="AP108" s="7">
        <f t="shared" si="125"/>
        <v>290.89999999999998</v>
      </c>
      <c r="AQ108" s="49">
        <f t="shared" si="109"/>
        <v>1292.1999999999998</v>
      </c>
      <c r="AR108" s="4" t="s">
        <v>462</v>
      </c>
      <c r="AS108" s="8">
        <v>12779.413503659998</v>
      </c>
      <c r="AT108" s="8">
        <f t="shared" si="110"/>
        <v>358580119.38189662</v>
      </c>
      <c r="AU108" s="8">
        <f t="shared" si="105"/>
        <v>1242202442.5616641</v>
      </c>
      <c r="AV108" s="8">
        <f t="shared" si="105"/>
        <v>66098960.46498061</v>
      </c>
      <c r="AW108" s="8">
        <f t="shared" si="105"/>
        <v>912344055.02924347</v>
      </c>
      <c r="AX108" s="8">
        <f t="shared" si="102"/>
        <v>61883031.950123169</v>
      </c>
      <c r="AY108" s="8">
        <f t="shared" si="102"/>
        <v>398310038.02342516</v>
      </c>
      <c r="AZ108" s="8">
        <f t="shared" si="102"/>
        <v>882906676.02356267</v>
      </c>
      <c r="BA108" s="8">
        <f t="shared" si="111"/>
        <v>3922325323.4348955</v>
      </c>
      <c r="BB108" s="8">
        <f t="shared" si="123"/>
        <v>1509248.7347822457</v>
      </c>
      <c r="BC108" s="8">
        <f t="shared" si="123"/>
        <v>5229336.0056976713</v>
      </c>
      <c r="BD108" s="8">
        <f t="shared" si="123"/>
        <v>278591.21437978797</v>
      </c>
      <c r="BE108" s="8">
        <f t="shared" si="123"/>
        <v>3841491.6992001957</v>
      </c>
      <c r="BF108" s="8">
        <f t="shared" si="123"/>
        <v>260700.03547466395</v>
      </c>
      <c r="BG108" s="8">
        <f t="shared" si="123"/>
        <v>1676659.0516801917</v>
      </c>
      <c r="BH108" s="8">
        <f t="shared" si="123"/>
        <v>3717531.3882146934</v>
      </c>
      <c r="BI108" s="8">
        <f t="shared" si="112"/>
        <v>16513558.129429452</v>
      </c>
      <c r="BJ108" s="45" t="s">
        <v>794</v>
      </c>
      <c r="BK108" s="8">
        <v>3495.5262020599998</v>
      </c>
      <c r="BL108" s="8">
        <f t="shared" si="113"/>
        <v>98081668.808841944</v>
      </c>
      <c r="BM108" s="8">
        <f t="shared" si="106"/>
        <v>339777031.62931895</v>
      </c>
      <c r="BN108" s="8">
        <f t="shared" si="106"/>
        <v>18079910.174914937</v>
      </c>
      <c r="BO108" s="8">
        <f t="shared" si="106"/>
        <v>249551557.95960689</v>
      </c>
      <c r="BP108" s="8">
        <f t="shared" si="103"/>
        <v>16926736.080855343</v>
      </c>
      <c r="BQ108" s="8">
        <f t="shared" si="103"/>
        <v>108948910.21842627</v>
      </c>
      <c r="BR108" s="8">
        <f t="shared" si="103"/>
        <v>241499613.35316166</v>
      </c>
      <c r="BS108" s="8">
        <f t="shared" si="114"/>
        <v>1072865428.225126</v>
      </c>
      <c r="BT108" s="8">
        <f t="shared" si="126"/>
        <v>412821.64446328598</v>
      </c>
      <c r="BU108" s="8">
        <f t="shared" si="126"/>
        <v>1430369.321882952</v>
      </c>
      <c r="BV108" s="8">
        <f t="shared" si="126"/>
        <v>76202.471204907997</v>
      </c>
      <c r="BW108" s="8">
        <f t="shared" si="126"/>
        <v>1050755.1763392361</v>
      </c>
      <c r="BX108" s="8">
        <f t="shared" si="126"/>
        <v>71308.734522023995</v>
      </c>
      <c r="BY108" s="8">
        <f t="shared" si="126"/>
        <v>458613.03771027195</v>
      </c>
      <c r="BZ108" s="8">
        <f t="shared" si="126"/>
        <v>1016848.5721792539</v>
      </c>
      <c r="CA108" s="8">
        <f t="shared" si="115"/>
        <v>4516918.9583019326</v>
      </c>
      <c r="CB108" s="4" t="s">
        <v>795</v>
      </c>
      <c r="CC108" s="23">
        <v>0.89327599999999996</v>
      </c>
      <c r="CD108" s="24">
        <f t="shared" si="120"/>
        <v>3122.4696636713484</v>
      </c>
      <c r="CE108" s="24">
        <f t="shared" si="121"/>
        <v>87614000.786887094</v>
      </c>
      <c r="CF108" s="24">
        <f t="shared" si="107"/>
        <v>303514667.70571148</v>
      </c>
      <c r="CG108" s="24">
        <f t="shared" si="107"/>
        <v>16150349.841407316</v>
      </c>
      <c r="CH108" s="24">
        <f t="shared" si="107"/>
        <v>222918417.4879258</v>
      </c>
      <c r="CI108" s="24">
        <f t="shared" si="104"/>
        <v>15120247.099362137</v>
      </c>
      <c r="CJ108" s="24">
        <f t="shared" si="104"/>
        <v>97321446.724274948</v>
      </c>
      <c r="CK108" s="24">
        <f t="shared" si="104"/>
        <v>215725808.61765882</v>
      </c>
      <c r="CL108" s="24">
        <f t="shared" si="116"/>
        <v>958364938.2632277</v>
      </c>
      <c r="CM108" s="24">
        <f t="shared" si="122"/>
        <v>368763.66727958625</v>
      </c>
      <c r="CN108" s="24">
        <f t="shared" si="122"/>
        <v>1277714.5863743157</v>
      </c>
      <c r="CO108" s="24">
        <f t="shared" si="122"/>
        <v>68069.838668035387</v>
      </c>
      <c r="CP108" s="24">
        <f t="shared" si="72"/>
        <v>938614.38089960744</v>
      </c>
      <c r="CQ108" s="24">
        <f t="shared" si="72"/>
        <v>63698.3811388955</v>
      </c>
      <c r="CR108" s="24">
        <f t="shared" si="72"/>
        <v>409668.0198736809</v>
      </c>
      <c r="CS108" s="24">
        <f t="shared" si="72"/>
        <v>908326.42516199523</v>
      </c>
      <c r="CT108" s="24">
        <f t="shared" si="117"/>
        <v>4034855.2993961163</v>
      </c>
      <c r="CU108" s="4" t="s">
        <v>463</v>
      </c>
      <c r="CV108" s="17" t="s">
        <v>444</v>
      </c>
      <c r="CW108" s="16" t="s">
        <v>445</v>
      </c>
      <c r="CX108" s="29">
        <f t="shared" si="127"/>
        <v>7.0694928200020755</v>
      </c>
      <c r="CY108" s="29">
        <v>25.845600000000001</v>
      </c>
      <c r="CZ108" s="15">
        <f t="shared" si="128"/>
        <v>90343.972007961929</v>
      </c>
      <c r="DA108" s="15">
        <f t="shared" si="129"/>
        <v>2534979579.3658056</v>
      </c>
      <c r="DB108" s="15">
        <f t="shared" si="130"/>
        <v>8781741248.6787262</v>
      </c>
      <c r="DC108" s="15">
        <f t="shared" si="131"/>
        <v>467286126.41678149</v>
      </c>
      <c r="DD108" s="15">
        <f t="shared" si="132"/>
        <v>6449809746.400815</v>
      </c>
      <c r="DE108" s="15">
        <f t="shared" si="133"/>
        <v>437481650.05135483</v>
      </c>
      <c r="DF108" s="15">
        <f t="shared" si="134"/>
        <v>2815849953.9413581</v>
      </c>
      <c r="DG108" s="15">
        <f t="shared" si="135"/>
        <v>6241702406.880475</v>
      </c>
      <c r="DH108" s="15">
        <f t="shared" si="118"/>
        <v>27728850711.735313</v>
      </c>
      <c r="DI108" s="15">
        <f t="shared" si="136"/>
        <v>10669623.094140304</v>
      </c>
      <c r="DJ108" s="15">
        <f t="shared" si="137"/>
        <v>36968753.345658019</v>
      </c>
      <c r="DK108" s="15">
        <f t="shared" si="138"/>
        <v>1969498.5897735702</v>
      </c>
      <c r="DL108" s="15">
        <f t="shared" si="139"/>
        <v>27157397.985593356</v>
      </c>
      <c r="DM108" s="15">
        <f t="shared" si="140"/>
        <v>1843017.0289624233</v>
      </c>
      <c r="DN108" s="15">
        <f t="shared" si="141"/>
        <v>11853129.127444604</v>
      </c>
      <c r="DO108" s="15">
        <f t="shared" si="142"/>
        <v>26281061.457116123</v>
      </c>
      <c r="DP108" s="15">
        <f t="shared" si="119"/>
        <v>116742480.62868841</v>
      </c>
    </row>
    <row r="109" spans="1:142" x14ac:dyDescent="0.3">
      <c r="A109" t="s">
        <v>60</v>
      </c>
      <c r="B109" t="s">
        <v>58</v>
      </c>
      <c r="C109" t="s">
        <v>224</v>
      </c>
      <c r="D109">
        <v>2019</v>
      </c>
      <c r="E109" t="s">
        <v>2586</v>
      </c>
      <c r="F109" s="47" t="s">
        <v>334</v>
      </c>
      <c r="G109" s="47" t="s">
        <v>736</v>
      </c>
      <c r="H109" s="47" t="s">
        <v>1071</v>
      </c>
      <c r="I109" s="47" t="s">
        <v>1397</v>
      </c>
      <c r="J109" s="47" t="s">
        <v>1717</v>
      </c>
      <c r="K109" s="47" t="s">
        <v>2040</v>
      </c>
      <c r="L109" s="47" t="s">
        <v>2364</v>
      </c>
      <c r="M109" s="47" t="s">
        <v>168</v>
      </c>
      <c r="N109" s="47" t="s">
        <v>573</v>
      </c>
      <c r="O109" s="47" t="s">
        <v>908</v>
      </c>
      <c r="P109" s="47" t="s">
        <v>1234</v>
      </c>
      <c r="Q109" s="47" t="s">
        <v>1555</v>
      </c>
      <c r="R109" s="47" t="s">
        <v>1880</v>
      </c>
      <c r="S109" s="47" t="s">
        <v>2202</v>
      </c>
      <c r="T109" s="46" t="s">
        <v>464</v>
      </c>
      <c r="U109" s="35">
        <f t="shared" si="101"/>
        <v>52</v>
      </c>
      <c r="V109" s="6" t="s">
        <v>58</v>
      </c>
      <c r="W109" s="39">
        <f t="shared" si="99"/>
        <v>67226738.228836313</v>
      </c>
      <c r="X109" s="39">
        <f t="shared" si="100"/>
        <v>33961070.511554413</v>
      </c>
      <c r="Y109" s="40">
        <f t="shared" si="80"/>
        <v>3368201259187.9678</v>
      </c>
      <c r="Z109" s="40">
        <f t="shared" si="81"/>
        <v>2855433336449.6519</v>
      </c>
      <c r="AA109" s="54">
        <f t="shared" si="143"/>
        <v>2550690069050.3994</v>
      </c>
      <c r="AB109" s="32">
        <f t="shared" si="124"/>
        <v>171944.9</v>
      </c>
      <c r="AC109" s="7">
        <f t="shared" si="124"/>
        <v>432908.6</v>
      </c>
      <c r="AD109" s="7">
        <f t="shared" si="124"/>
        <v>36989.4</v>
      </c>
      <c r="AE109" s="7">
        <f t="shared" si="124"/>
        <v>244265.4</v>
      </c>
      <c r="AF109" s="7">
        <f t="shared" si="124"/>
        <v>8241.1</v>
      </c>
      <c r="AG109" s="7">
        <f t="shared" si="124"/>
        <v>3774.8</v>
      </c>
      <c r="AH109" s="7">
        <f t="shared" si="124"/>
        <v>358291.20000000001</v>
      </c>
      <c r="AI109" s="32">
        <f t="shared" si="108"/>
        <v>1256415.4000000001</v>
      </c>
      <c r="AJ109" s="7">
        <f t="shared" si="125"/>
        <v>506.3</v>
      </c>
      <c r="AK109" s="7">
        <f t="shared" si="125"/>
        <v>1274.5999999999999</v>
      </c>
      <c r="AL109" s="7">
        <f t="shared" si="125"/>
        <v>108.9</v>
      </c>
      <c r="AM109" s="7">
        <f t="shared" si="125"/>
        <v>719.2</v>
      </c>
      <c r="AN109" s="7">
        <f t="shared" si="125"/>
        <v>24.3</v>
      </c>
      <c r="AO109" s="7">
        <f t="shared" si="125"/>
        <v>11.1</v>
      </c>
      <c r="AP109" s="7">
        <f t="shared" si="125"/>
        <v>1054.9000000000001</v>
      </c>
      <c r="AQ109" s="49">
        <f t="shared" si="109"/>
        <v>3699.3</v>
      </c>
      <c r="AR109" s="4" t="s">
        <v>462</v>
      </c>
      <c r="AS109" s="8">
        <v>50102.107404389993</v>
      </c>
      <c r="AT109" s="8">
        <f t="shared" si="110"/>
        <v>8614801847.4370975</v>
      </c>
      <c r="AU109" s="8">
        <f t="shared" si="105"/>
        <v>21689633173.484104</v>
      </c>
      <c r="AV109" s="8">
        <f t="shared" si="105"/>
        <v>1853246891.6239433</v>
      </c>
      <c r="AW109" s="8">
        <f t="shared" si="105"/>
        <v>12238211305.976284</v>
      </c>
      <c r="AX109" s="8">
        <f t="shared" si="102"/>
        <v>412896477.33031839</v>
      </c>
      <c r="AY109" s="8">
        <f t="shared" si="102"/>
        <v>189125435.03009135</v>
      </c>
      <c r="AZ109" s="8">
        <f t="shared" si="102"/>
        <v>17951144184.447777</v>
      </c>
      <c r="BA109" s="8">
        <f t="shared" si="111"/>
        <v>62949059315.329613</v>
      </c>
      <c r="BB109" s="8">
        <f t="shared" si="123"/>
        <v>25366696.978842653</v>
      </c>
      <c r="BC109" s="8">
        <f t="shared" si="123"/>
        <v>63860146.097635478</v>
      </c>
      <c r="BD109" s="8">
        <f t="shared" si="123"/>
        <v>5456119.4963380704</v>
      </c>
      <c r="BE109" s="8">
        <f t="shared" si="123"/>
        <v>36033435.645237282</v>
      </c>
      <c r="BF109" s="8">
        <f t="shared" si="123"/>
        <v>1217481.2099266769</v>
      </c>
      <c r="BG109" s="8">
        <f t="shared" si="123"/>
        <v>556133.3921887289</v>
      </c>
      <c r="BH109" s="8">
        <f t="shared" si="123"/>
        <v>52852713.100891009</v>
      </c>
      <c r="BI109" s="8">
        <f t="shared" si="112"/>
        <v>185342725.92105991</v>
      </c>
      <c r="BJ109" s="45" t="s">
        <v>794</v>
      </c>
      <c r="BK109" s="8">
        <v>42474.667248170001</v>
      </c>
      <c r="BL109" s="8">
        <f t="shared" si="113"/>
        <v>7303302412.519866</v>
      </c>
      <c r="BM109" s="8">
        <f t="shared" si="106"/>
        <v>18387648733.871128</v>
      </c>
      <c r="BN109" s="8">
        <f t="shared" si="106"/>
        <v>1571112456.7094595</v>
      </c>
      <c r="BO109" s="8">
        <f t="shared" si="106"/>
        <v>10375091585.241144</v>
      </c>
      <c r="BP109" s="8">
        <f t="shared" si="103"/>
        <v>350037980.25889379</v>
      </c>
      <c r="BQ109" s="8">
        <f t="shared" si="103"/>
        <v>160333373.92839211</v>
      </c>
      <c r="BR109" s="8">
        <f t="shared" si="103"/>
        <v>15218299497.947527</v>
      </c>
      <c r="BS109" s="8">
        <f t="shared" si="114"/>
        <v>53365826040.47641</v>
      </c>
      <c r="BT109" s="8">
        <f t="shared" si="126"/>
        <v>21504924.027748473</v>
      </c>
      <c r="BU109" s="8">
        <f t="shared" si="126"/>
        <v>54138210.874517478</v>
      </c>
      <c r="BV109" s="8">
        <f t="shared" si="126"/>
        <v>4625491.2633257136</v>
      </c>
      <c r="BW109" s="8">
        <f t="shared" si="126"/>
        <v>30547780.684883866</v>
      </c>
      <c r="BX109" s="8">
        <f t="shared" si="126"/>
        <v>1032134.414130531</v>
      </c>
      <c r="BY109" s="8">
        <f t="shared" si="126"/>
        <v>471468.80645468697</v>
      </c>
      <c r="BZ109" s="8">
        <f t="shared" si="126"/>
        <v>44806526.480094537</v>
      </c>
      <c r="CA109" s="8">
        <f t="shared" si="115"/>
        <v>157126536.55115527</v>
      </c>
      <c r="CB109" s="4" t="s">
        <v>795</v>
      </c>
      <c r="CC109" s="23">
        <v>0.89327599999999996</v>
      </c>
      <c r="CD109" s="24">
        <f t="shared" si="120"/>
        <v>37941.600860776307</v>
      </c>
      <c r="CE109" s="24">
        <f t="shared" si="121"/>
        <v>6523864765.8460951</v>
      </c>
      <c r="CF109" s="24">
        <f t="shared" si="107"/>
        <v>16425245310.397465</v>
      </c>
      <c r="CG109" s="24">
        <f t="shared" si="107"/>
        <v>1403437050.8795991</v>
      </c>
      <c r="CH109" s="24">
        <f t="shared" si="107"/>
        <v>9267820310.8978672</v>
      </c>
      <c r="CI109" s="24">
        <f t="shared" si="104"/>
        <v>312680526.85374361</v>
      </c>
      <c r="CJ109" s="24">
        <f t="shared" si="104"/>
        <v>143221954.92925838</v>
      </c>
      <c r="CK109" s="24">
        <f t="shared" si="104"/>
        <v>13594141702.328575</v>
      </c>
      <c r="CL109" s="24">
        <f t="shared" si="116"/>
        <v>47670411622.132607</v>
      </c>
      <c r="CM109" s="24">
        <f t="shared" si="122"/>
        <v>19209832.515811045</v>
      </c>
      <c r="CN109" s="24">
        <f t="shared" si="122"/>
        <v>48360364.457145475</v>
      </c>
      <c r="CO109" s="24">
        <f t="shared" si="122"/>
        <v>4131840.3337385398</v>
      </c>
      <c r="CP109" s="24">
        <f t="shared" si="72"/>
        <v>27287599.33907032</v>
      </c>
      <c r="CQ109" s="24">
        <f t="shared" si="72"/>
        <v>921980.90091686416</v>
      </c>
      <c r="CR109" s="24">
        <f t="shared" si="72"/>
        <v>421151.76955461694</v>
      </c>
      <c r="CS109" s="24">
        <f t="shared" si="72"/>
        <v>40024594.748032928</v>
      </c>
      <c r="CT109" s="24">
        <f t="shared" si="117"/>
        <v>140357364.06426978</v>
      </c>
      <c r="CU109" s="4" t="s">
        <v>463</v>
      </c>
      <c r="CV109" s="16" t="s">
        <v>454</v>
      </c>
      <c r="CW109" s="16" t="s">
        <v>397</v>
      </c>
      <c r="CX109" s="29">
        <f t="shared" si="127"/>
        <v>0.66417496999990111</v>
      </c>
      <c r="CY109" s="29">
        <v>0.78344499999999995</v>
      </c>
      <c r="CZ109" s="15">
        <f t="shared" si="128"/>
        <v>33276.565682242544</v>
      </c>
      <c r="DA109" s="15">
        <f t="shared" si="129"/>
        <v>5721735758.5766258</v>
      </c>
      <c r="DB109" s="15">
        <f t="shared" si="130"/>
        <v>14405711462.307665</v>
      </c>
      <c r="DC109" s="15">
        <f t="shared" si="131"/>
        <v>1230880198.6467423</v>
      </c>
      <c r="DD109" s="15">
        <f t="shared" si="132"/>
        <v>8128313626.9992476</v>
      </c>
      <c r="DE109" s="15">
        <f t="shared" si="133"/>
        <v>274235505.44392902</v>
      </c>
      <c r="DF109" s="15">
        <f t="shared" si="134"/>
        <v>125612380.13732916</v>
      </c>
      <c r="DG109" s="15">
        <f t="shared" si="135"/>
        <v>11922700650.1695</v>
      </c>
      <c r="DH109" s="15">
        <f t="shared" si="118"/>
        <v>41809189582.281044</v>
      </c>
      <c r="DI109" s="15">
        <f t="shared" si="136"/>
        <v>16847925.204919402</v>
      </c>
      <c r="DJ109" s="15">
        <f t="shared" si="137"/>
        <v>42414310.618586347</v>
      </c>
      <c r="DK109" s="15">
        <f t="shared" si="138"/>
        <v>3623818.0027962131</v>
      </c>
      <c r="DL109" s="15">
        <f t="shared" si="139"/>
        <v>23932506.038668841</v>
      </c>
      <c r="DM109" s="15">
        <f t="shared" si="140"/>
        <v>808620.54607849382</v>
      </c>
      <c r="DN109" s="15">
        <f t="shared" si="141"/>
        <v>369369.87907289225</v>
      </c>
      <c r="DO109" s="15">
        <f t="shared" si="142"/>
        <v>35103449.13819766</v>
      </c>
      <c r="DP109" s="15">
        <f t="shared" si="119"/>
        <v>123099999.42831984</v>
      </c>
    </row>
    <row r="110" spans="1:142" x14ac:dyDescent="0.3">
      <c r="A110" t="s">
        <v>60</v>
      </c>
      <c r="B110" t="s">
        <v>14</v>
      </c>
      <c r="C110" t="s">
        <v>224</v>
      </c>
      <c r="D110">
        <v>2019</v>
      </c>
      <c r="E110" t="s">
        <v>2587</v>
      </c>
      <c r="F110" s="47" t="s">
        <v>288</v>
      </c>
      <c r="G110" s="47" t="s">
        <v>691</v>
      </c>
      <c r="H110" s="47" t="s">
        <v>1027</v>
      </c>
      <c r="I110" s="47" t="s">
        <v>1352</v>
      </c>
      <c r="J110" s="47" t="s">
        <v>1674</v>
      </c>
      <c r="K110" s="47" t="s">
        <v>1997</v>
      </c>
      <c r="L110" s="47" t="s">
        <v>2320</v>
      </c>
      <c r="M110" s="47" t="s">
        <v>124</v>
      </c>
      <c r="N110" s="47" t="s">
        <v>528</v>
      </c>
      <c r="O110" s="47" t="s">
        <v>863</v>
      </c>
      <c r="P110" s="47" t="s">
        <v>1190</v>
      </c>
      <c r="Q110" s="47" t="s">
        <v>1516</v>
      </c>
      <c r="R110" s="47" t="s">
        <v>1836</v>
      </c>
      <c r="S110" s="47" t="s">
        <v>2158</v>
      </c>
      <c r="T110" s="46" t="s">
        <v>464</v>
      </c>
      <c r="U110" s="35">
        <f t="shared" si="101"/>
        <v>53</v>
      </c>
      <c r="V110" s="6" t="s">
        <v>14</v>
      </c>
      <c r="W110" s="39">
        <f t="shared" si="99"/>
        <v>33676070.901033975</v>
      </c>
      <c r="X110" s="39">
        <f t="shared" si="100"/>
        <v>16869219.367588934</v>
      </c>
      <c r="Y110" s="40">
        <f t="shared" si="80"/>
        <v>250588142835.7381</v>
      </c>
      <c r="Z110" s="40">
        <f t="shared" si="81"/>
        <v>59092034889.904655</v>
      </c>
      <c r="AA110" s="54">
        <f t="shared" si="143"/>
        <v>52785496558.314468</v>
      </c>
      <c r="AB110" s="32">
        <f t="shared" si="124"/>
        <v>34143.300000000003</v>
      </c>
      <c r="AC110" s="7">
        <f t="shared" si="124"/>
        <v>36418.699999999997</v>
      </c>
      <c r="AD110" s="7">
        <f t="shared" si="124"/>
        <v>4549.3999999999996</v>
      </c>
      <c r="AE110" s="7">
        <f t="shared" si="124"/>
        <v>337709.7</v>
      </c>
      <c r="AF110" s="7">
        <f t="shared" si="124"/>
        <v>473.7</v>
      </c>
      <c r="AG110" s="7">
        <f t="shared" si="124"/>
        <v>43360.2</v>
      </c>
      <c r="AH110" s="7">
        <f t="shared" si="124"/>
        <v>22746</v>
      </c>
      <c r="AI110" s="32">
        <f t="shared" si="108"/>
        <v>479401</v>
      </c>
      <c r="AJ110" s="7">
        <f t="shared" si="125"/>
        <v>202.4</v>
      </c>
      <c r="AK110" s="7">
        <f t="shared" si="125"/>
        <v>215.9</v>
      </c>
      <c r="AL110" s="7">
        <f t="shared" si="125"/>
        <v>27</v>
      </c>
      <c r="AM110" s="7">
        <f t="shared" si="125"/>
        <v>2002</v>
      </c>
      <c r="AN110" s="7">
        <f t="shared" si="125"/>
        <v>2.8</v>
      </c>
      <c r="AO110" s="7">
        <f t="shared" si="125"/>
        <v>257</v>
      </c>
      <c r="AP110" s="7">
        <f t="shared" si="125"/>
        <v>134.80000000000001</v>
      </c>
      <c r="AQ110" s="49">
        <f t="shared" si="109"/>
        <v>2841.9000000000005</v>
      </c>
      <c r="AR110" s="4" t="s">
        <v>462</v>
      </c>
      <c r="AS110" s="8">
        <v>7441.1336041000004</v>
      </c>
      <c r="AT110" s="8">
        <f t="shared" si="110"/>
        <v>254064856.98486757</v>
      </c>
      <c r="AU110" s="8">
        <f t="shared" si="105"/>
        <v>270996412.38763666</v>
      </c>
      <c r="AV110" s="8">
        <f t="shared" si="105"/>
        <v>33852693.218492538</v>
      </c>
      <c r="AW110" s="8">
        <f t="shared" si="105"/>
        <v>2512942997.1005301</v>
      </c>
      <c r="AX110" s="8">
        <f t="shared" si="102"/>
        <v>3524864.98826217</v>
      </c>
      <c r="AY110" s="8">
        <f t="shared" si="102"/>
        <v>322649041.30049682</v>
      </c>
      <c r="AZ110" s="8">
        <f t="shared" si="102"/>
        <v>169256024.95885861</v>
      </c>
      <c r="BA110" s="8">
        <f t="shared" si="111"/>
        <v>3567286890.9391441</v>
      </c>
      <c r="BB110" s="8">
        <f t="shared" si="123"/>
        <v>1506085.4414698402</v>
      </c>
      <c r="BC110" s="8">
        <f t="shared" si="123"/>
        <v>1606540.7451251901</v>
      </c>
      <c r="BD110" s="8">
        <f t="shared" si="123"/>
        <v>200910.6073107</v>
      </c>
      <c r="BE110" s="8">
        <f t="shared" si="123"/>
        <v>14897149.4754082</v>
      </c>
      <c r="BF110" s="8">
        <f t="shared" si="123"/>
        <v>20835.174091479999</v>
      </c>
      <c r="BG110" s="8">
        <f t="shared" si="123"/>
        <v>1912371.3362537001</v>
      </c>
      <c r="BH110" s="8">
        <f t="shared" si="123"/>
        <v>1003064.8098326802</v>
      </c>
      <c r="BI110" s="8">
        <f t="shared" si="112"/>
        <v>21146957.589491792</v>
      </c>
      <c r="BJ110" s="45" t="s">
        <v>794</v>
      </c>
      <c r="BK110" s="8">
        <v>1754.71880504</v>
      </c>
      <c r="BL110" s="8">
        <f t="shared" si="113"/>
        <v>59911890.576122239</v>
      </c>
      <c r="BM110" s="8">
        <f t="shared" si="106"/>
        <v>63904577.745110244</v>
      </c>
      <c r="BN110" s="8">
        <f t="shared" si="106"/>
        <v>7982917.7316489751</v>
      </c>
      <c r="BO110" s="8">
        <f t="shared" si="106"/>
        <v>592585561.23441696</v>
      </c>
      <c r="BP110" s="8">
        <f t="shared" si="103"/>
        <v>831210.29794744798</v>
      </c>
      <c r="BQ110" s="8">
        <f t="shared" si="103"/>
        <v>76084958.330295399</v>
      </c>
      <c r="BR110" s="8">
        <f t="shared" si="103"/>
        <v>39912833.939439841</v>
      </c>
      <c r="BS110" s="8">
        <f t="shared" si="114"/>
        <v>841213949.85498118</v>
      </c>
      <c r="BT110" s="8">
        <f t="shared" si="126"/>
        <v>355155.08614009601</v>
      </c>
      <c r="BU110" s="8">
        <f t="shared" si="126"/>
        <v>378843.79000813601</v>
      </c>
      <c r="BV110" s="8">
        <f t="shared" si="126"/>
        <v>47377.40773608</v>
      </c>
      <c r="BW110" s="8">
        <f t="shared" si="126"/>
        <v>3512947.04769008</v>
      </c>
      <c r="BX110" s="8">
        <f t="shared" si="126"/>
        <v>4913.2126541119997</v>
      </c>
      <c r="BY110" s="8">
        <f t="shared" si="126"/>
        <v>450962.73289528</v>
      </c>
      <c r="BZ110" s="8">
        <f t="shared" si="126"/>
        <v>236536.09491939202</v>
      </c>
      <c r="CA110" s="8">
        <f t="shared" si="115"/>
        <v>4986735.3720431756</v>
      </c>
      <c r="CB110" s="4" t="s">
        <v>795</v>
      </c>
      <c r="CC110" s="23">
        <v>0.89327599999999996</v>
      </c>
      <c r="CD110" s="24">
        <f t="shared" si="120"/>
        <v>1567.4481952909109</v>
      </c>
      <c r="CE110" s="24">
        <f t="shared" si="121"/>
        <v>53517853.966276169</v>
      </c>
      <c r="CF110" s="24">
        <f t="shared" si="107"/>
        <v>57084425.589841098</v>
      </c>
      <c r="CG110" s="24">
        <f t="shared" si="107"/>
        <v>7130948.8196564699</v>
      </c>
      <c r="CH110" s="24">
        <f t="shared" si="107"/>
        <v>529342459.79723501</v>
      </c>
      <c r="CI110" s="24">
        <f t="shared" si="104"/>
        <v>742500.21010930452</v>
      </c>
      <c r="CJ110" s="24">
        <f t="shared" si="104"/>
        <v>67964867.237452954</v>
      </c>
      <c r="CK110" s="24">
        <f t="shared" si="104"/>
        <v>35653176.650087059</v>
      </c>
      <c r="CL110" s="24">
        <f t="shared" si="116"/>
        <v>751436232.27065825</v>
      </c>
      <c r="CM110" s="24">
        <f t="shared" si="122"/>
        <v>317251.51472688041</v>
      </c>
      <c r="CN110" s="24">
        <f t="shared" si="122"/>
        <v>338412.06536330772</v>
      </c>
      <c r="CO110" s="24">
        <f t="shared" si="122"/>
        <v>42321.101272854597</v>
      </c>
      <c r="CP110" s="24">
        <f t="shared" si="72"/>
        <v>3138031.286972404</v>
      </c>
      <c r="CQ110" s="24">
        <f t="shared" si="72"/>
        <v>4388.8549468145502</v>
      </c>
      <c r="CR110" s="24">
        <f t="shared" si="72"/>
        <v>402834.18618976412</v>
      </c>
      <c r="CS110" s="24">
        <f t="shared" si="72"/>
        <v>211292.01672521481</v>
      </c>
      <c r="CT110" s="24">
        <f t="shared" si="117"/>
        <v>4454531.0261972407</v>
      </c>
      <c r="CU110" s="4" t="s">
        <v>463</v>
      </c>
      <c r="CV110" s="17" t="s">
        <v>420</v>
      </c>
      <c r="CW110" s="17" t="s">
        <v>421</v>
      </c>
      <c r="CX110" s="29">
        <f t="shared" si="127"/>
        <v>2085.5483398362326</v>
      </c>
      <c r="CY110" s="29">
        <v>8844.0630999999994</v>
      </c>
      <c r="CZ110" s="15">
        <f t="shared" si="128"/>
        <v>15518843.834530357</v>
      </c>
      <c r="DA110" s="15">
        <f t="shared" si="129"/>
        <v>529864540695.52039</v>
      </c>
      <c r="DB110" s="15">
        <f t="shared" si="130"/>
        <v>565176117956.61072</v>
      </c>
      <c r="DC110" s="15">
        <f t="shared" si="131"/>
        <v>70601428140.812408</v>
      </c>
      <c r="DD110" s="15">
        <f t="shared" si="132"/>
        <v>5240864095706.0967</v>
      </c>
      <c r="DE110" s="15">
        <f t="shared" si="133"/>
        <v>7351276324.4170303</v>
      </c>
      <c r="DF110" s="15">
        <f t="shared" si="134"/>
        <v>672900172434.00317</v>
      </c>
      <c r="DG110" s="15">
        <f t="shared" si="135"/>
        <v>352991621860.22748</v>
      </c>
      <c r="DH110" s="15">
        <f t="shared" si="118"/>
        <v>7439749253117.6875</v>
      </c>
      <c r="DI110" s="15">
        <f t="shared" si="136"/>
        <v>3141013992.1089444</v>
      </c>
      <c r="DJ110" s="15">
        <f t="shared" si="137"/>
        <v>3350518383.8751044</v>
      </c>
      <c r="DK110" s="15">
        <f t="shared" si="138"/>
        <v>419008783.53231966</v>
      </c>
      <c r="DL110" s="15">
        <f t="shared" si="139"/>
        <v>31068725356.729774</v>
      </c>
      <c r="DM110" s="15">
        <f t="shared" si="140"/>
        <v>43452762.736685</v>
      </c>
      <c r="DN110" s="15">
        <f t="shared" si="141"/>
        <v>3988342865.4743018</v>
      </c>
      <c r="DO110" s="15">
        <f t="shared" si="142"/>
        <v>2091940148.8946924</v>
      </c>
      <c r="DP110" s="15">
        <f t="shared" si="119"/>
        <v>44103002293.351822</v>
      </c>
    </row>
    <row r="111" spans="1:142" s="21" customFormat="1" x14ac:dyDescent="0.3">
      <c r="A111" s="18" t="s">
        <v>60</v>
      </c>
      <c r="B111" s="18" t="s">
        <v>461</v>
      </c>
      <c r="C111" s="18" t="s">
        <v>224</v>
      </c>
      <c r="D111" s="18">
        <v>2019</v>
      </c>
      <c r="E111" s="18" t="s">
        <v>2588</v>
      </c>
      <c r="F111" s="48" t="s">
        <v>457</v>
      </c>
      <c r="G111" s="48" t="s">
        <v>457</v>
      </c>
      <c r="H111" s="48" t="s">
        <v>457</v>
      </c>
      <c r="I111" s="48" t="s">
        <v>457</v>
      </c>
      <c r="J111" s="48" t="s">
        <v>457</v>
      </c>
      <c r="K111" s="48" t="s">
        <v>457</v>
      </c>
      <c r="L111" s="48" t="s">
        <v>457</v>
      </c>
      <c r="M111" s="48" t="s">
        <v>457</v>
      </c>
      <c r="N111" s="48" t="s">
        <v>457</v>
      </c>
      <c r="O111" s="48" t="s">
        <v>457</v>
      </c>
      <c r="P111" s="48" t="s">
        <v>457</v>
      </c>
      <c r="Q111" s="48" t="s">
        <v>457</v>
      </c>
      <c r="R111" s="48" t="s">
        <v>457</v>
      </c>
      <c r="S111" s="48" t="s">
        <v>457</v>
      </c>
      <c r="T111" s="46" t="s">
        <v>464</v>
      </c>
      <c r="U111" s="36"/>
      <c r="V111" s="18" t="s">
        <v>461</v>
      </c>
      <c r="W111" s="41">
        <f>SUM(W61,W64,W66,W67,W68,W69,W70,W71,W72,W73,W75,W76,W77,W79,W81,W84,W85,W86,W88,W92,W94,W95,W96,W100,W101,W102,W103)</f>
        <v>447461544.90679061</v>
      </c>
      <c r="X111" s="41">
        <f>SUM(X61,X64,X66,X67,X68,X69,X70,X71,X72,X73,X75,X76,X77,X79,X81,X84,X85,X86,X88,X92,X94,X95,X96,X100,X101,X102,X103)</f>
        <v>228617549.88769135</v>
      </c>
      <c r="Y111" s="63">
        <f t="shared" ref="Y111:AB111" si="144">SUM(Y61,Y64,Y66,Y67,Y68,Y69,Y70,Y71,Y72,Y73,Y75,Y76,Y77,Y79,Y81,Y84,Y85,Y86,Y88,Y92,Y94,Y95,Y96,Y100,Y101,Y102,Y103)</f>
        <v>21259292363480.871</v>
      </c>
      <c r="Z111" s="63">
        <f t="shared" si="144"/>
        <v>15703447409708.219</v>
      </c>
      <c r="AA111" s="55">
        <f t="shared" si="143"/>
        <v>14027512688354.52</v>
      </c>
      <c r="AB111" s="41">
        <f t="shared" si="144"/>
        <v>601171.69999999995</v>
      </c>
      <c r="AC111" s="41">
        <f>SUM(AC61,AC64,AC66,AC67,AC68,AC69,AC70,AC71,AC72,AC73,AC75,AC76,AC77,AC79,AC81,AC84,AC85,AC86,AC88,AC92,AC94,AC95,AC96,AC100,AC101,AC102,AC103)</f>
        <v>1734688.4</v>
      </c>
      <c r="AD111" s="41">
        <f t="shared" ref="AD111:AH111" si="145">SUM(AD61,AD64,AD66,AD67,AD68,AD69,AD70,AD71,AD72,AD73,AD75,AD76,AD77,AD79,AD81,AD84,AD85,AD86,AD88,AD92,AD94,AD95,AD96,AD100,AD101,AD102,AD103)</f>
        <v>127618.49999999999</v>
      </c>
      <c r="AE111" s="41">
        <f t="shared" si="145"/>
        <v>803371.5</v>
      </c>
      <c r="AF111" s="41">
        <f t="shared" si="145"/>
        <v>30590.499999999993</v>
      </c>
      <c r="AG111" s="41">
        <f t="shared" si="145"/>
        <v>37495.899999999994</v>
      </c>
      <c r="AH111" s="41">
        <f t="shared" si="145"/>
        <v>1785930.2000000002</v>
      </c>
      <c r="AI111" s="52">
        <f t="shared" si="108"/>
        <v>5120866.6999999993</v>
      </c>
      <c r="AJ111" s="44">
        <f>(AB111/$X$111)*100000</f>
        <v>262.95955857077735</v>
      </c>
      <c r="AK111" s="44">
        <f t="shared" ref="AK111:AP111" si="146">(AC111/$X$111)*100000</f>
        <v>758.77306919445493</v>
      </c>
      <c r="AL111" s="44">
        <f t="shared" si="146"/>
        <v>55.821829978797666</v>
      </c>
      <c r="AM111" s="44">
        <f t="shared" si="146"/>
        <v>351.40412465913369</v>
      </c>
      <c r="AN111" s="44">
        <f t="shared" si="146"/>
        <v>13.380643793544115</v>
      </c>
      <c r="AO111" s="44">
        <f t="shared" si="146"/>
        <v>16.401146814153115</v>
      </c>
      <c r="AP111" s="44">
        <f t="shared" si="146"/>
        <v>781.18683402798285</v>
      </c>
      <c r="AQ111" s="51">
        <f t="shared" si="109"/>
        <v>2239.9272070388438</v>
      </c>
      <c r="AR111" s="4" t="s">
        <v>462</v>
      </c>
      <c r="AS111" s="26">
        <v>47510.881338214953</v>
      </c>
      <c r="AT111" s="20">
        <f t="shared" si="110"/>
        <v>28562197302.592957</v>
      </c>
      <c r="AU111" s="20">
        <f t="shared" si="105"/>
        <v>82416574731.177948</v>
      </c>
      <c r="AV111" s="20">
        <f t="shared" si="105"/>
        <v>6063267410.0609846</v>
      </c>
      <c r="AW111" s="20">
        <f t="shared" si="105"/>
        <v>38168888007.003754</v>
      </c>
      <c r="AX111" s="20">
        <f t="shared" si="102"/>
        <v>1453381615.5766642</v>
      </c>
      <c r="AY111" s="20">
        <f t="shared" si="102"/>
        <v>1781463255.5695739</v>
      </c>
      <c r="AZ111" s="20">
        <f t="shared" si="102"/>
        <v>84851117810.5345</v>
      </c>
      <c r="BA111" s="50">
        <f t="shared" si="111"/>
        <v>243296890132.51636</v>
      </c>
      <c r="BB111" s="20">
        <f t="shared" si="123"/>
        <v>12493440.384005588</v>
      </c>
      <c r="BC111" s="20">
        <f t="shared" si="123"/>
        <v>36049977.253130913</v>
      </c>
      <c r="BD111" s="20">
        <f t="shared" si="123"/>
        <v>2652144.3402046659</v>
      </c>
      <c r="BE111" s="20">
        <f t="shared" si="123"/>
        <v>16695519.668439396</v>
      </c>
      <c r="BF111" s="20">
        <f t="shared" si="123"/>
        <v>635726.17950399686</v>
      </c>
      <c r="BG111" s="20">
        <f t="shared" si="123"/>
        <v>779232.94009787089</v>
      </c>
      <c r="BH111" s="20">
        <f t="shared" si="123"/>
        <v>37114874.97447931</v>
      </c>
      <c r="BI111" s="50">
        <f t="shared" si="112"/>
        <v>106420915.73986173</v>
      </c>
      <c r="BJ111" s="45" t="s">
        <v>794</v>
      </c>
      <c r="BK111" s="26">
        <v>35094.518374711639</v>
      </c>
      <c r="BL111" s="20">
        <f t="shared" si="113"/>
        <v>21097831272.00663</v>
      </c>
      <c r="BM111" s="20">
        <f t="shared" si="106"/>
        <v>60878053928.199127</v>
      </c>
      <c r="BN111" s="20">
        <f t="shared" si="106"/>
        <v>4478709793.2031364</v>
      </c>
      <c r="BO111" s="20">
        <f t="shared" si="106"/>
        <v>28193935868.46965</v>
      </c>
      <c r="BP111" s="20">
        <f t="shared" si="103"/>
        <v>1073558864.3416162</v>
      </c>
      <c r="BQ111" s="20">
        <f t="shared" si="103"/>
        <v>1315900551.52635</v>
      </c>
      <c r="BR111" s="20">
        <f t="shared" si="103"/>
        <v>62676360219.85244</v>
      </c>
      <c r="BS111" s="50">
        <f t="shared" si="114"/>
        <v>179714350497.59894</v>
      </c>
      <c r="BT111" s="20">
        <f>$AJ111*(1*BK111)</f>
        <v>9228439.0600682069</v>
      </c>
      <c r="BU111" s="20">
        <f t="shared" ref="BU111:BZ153" si="147">AK111*(1*$BK111)</f>
        <v>26628775.419081144</v>
      </c>
      <c r="BV111" s="20">
        <f t="shared" si="147"/>
        <v>1959040.2379009437</v>
      </c>
      <c r="BW111" s="20">
        <f t="shared" si="147"/>
        <v>12332358.509799426</v>
      </c>
      <c r="BX111" s="20">
        <f t="shared" si="147"/>
        <v>469587.24947800516</v>
      </c>
      <c r="BY111" s="20">
        <f t="shared" si="147"/>
        <v>575590.34823563974</v>
      </c>
      <c r="BZ111" s="20">
        <f t="shared" si="147"/>
        <v>27415375.700877856</v>
      </c>
      <c r="CA111" s="50">
        <f t="shared" si="115"/>
        <v>78609166.525441214</v>
      </c>
      <c r="CB111" s="4" t="s">
        <v>795</v>
      </c>
      <c r="CC111" s="27">
        <v>0.89327599999999996</v>
      </c>
      <c r="CD111" s="28">
        <f t="shared" si="120"/>
        <v>31349.090995688912</v>
      </c>
      <c r="CE111" s="28">
        <f t="shared" si="121"/>
        <v>18846186327.332993</v>
      </c>
      <c r="CF111" s="28">
        <f t="shared" si="107"/>
        <v>54380904500.765999</v>
      </c>
      <c r="CG111" s="28">
        <f t="shared" si="107"/>
        <v>4000723969.2333245</v>
      </c>
      <c r="CH111" s="28">
        <f t="shared" si="107"/>
        <v>25184966256.843094</v>
      </c>
      <c r="CI111" s="28">
        <f t="shared" si="104"/>
        <v>958984368.10362148</v>
      </c>
      <c r="CJ111" s="28">
        <f t="shared" si="104"/>
        <v>1175462381.0652518</v>
      </c>
      <c r="CK111" s="28">
        <f t="shared" si="104"/>
        <v>55987288351.748909</v>
      </c>
      <c r="CL111" s="53">
        <f t="shared" si="116"/>
        <v>160534516155.0932</v>
      </c>
      <c r="CM111" s="28">
        <f t="shared" si="122"/>
        <v>8243543.1298214868</v>
      </c>
      <c r="CN111" s="28">
        <f t="shared" si="122"/>
        <v>23786845.991255127</v>
      </c>
      <c r="CO111" s="28">
        <f t="shared" si="122"/>
        <v>1749963.6275512034</v>
      </c>
      <c r="CP111" s="28">
        <f t="shared" si="72"/>
        <v>11016199.880199593</v>
      </c>
      <c r="CQ111" s="28">
        <f t="shared" si="72"/>
        <v>419471.01986471453</v>
      </c>
      <c r="CR111" s="28">
        <f t="shared" si="72"/>
        <v>514161.0439105393</v>
      </c>
      <c r="CS111" s="28">
        <f t="shared" si="72"/>
        <v>24489497.144577365</v>
      </c>
      <c r="CT111" s="53">
        <f t="shared" si="117"/>
        <v>70219681.837180033</v>
      </c>
      <c r="CU111" s="4" t="s">
        <v>463</v>
      </c>
      <c r="CV111" s="22" t="s">
        <v>457</v>
      </c>
      <c r="CW111" s="22" t="s">
        <v>457</v>
      </c>
      <c r="CX111" s="26" t="s">
        <v>457</v>
      </c>
      <c r="CY111" s="26" t="s">
        <v>457</v>
      </c>
      <c r="CZ111" s="26" t="s">
        <v>457</v>
      </c>
      <c r="DA111" s="26" t="s">
        <v>457</v>
      </c>
      <c r="DB111" s="26" t="s">
        <v>457</v>
      </c>
      <c r="DC111" s="26" t="s">
        <v>457</v>
      </c>
      <c r="DD111" s="26" t="s">
        <v>457</v>
      </c>
      <c r="DE111" s="26" t="s">
        <v>457</v>
      </c>
      <c r="DF111" s="26" t="s">
        <v>457</v>
      </c>
      <c r="DG111" s="26" t="s">
        <v>457</v>
      </c>
      <c r="DH111" s="26" t="s">
        <v>457</v>
      </c>
      <c r="DI111" s="26" t="s">
        <v>457</v>
      </c>
      <c r="DJ111" s="26" t="s">
        <v>457</v>
      </c>
      <c r="DK111" s="26" t="s">
        <v>457</v>
      </c>
      <c r="DL111" s="26" t="s">
        <v>457</v>
      </c>
      <c r="DM111" s="26" t="s">
        <v>457</v>
      </c>
      <c r="DN111" s="26" t="s">
        <v>457</v>
      </c>
      <c r="DO111" s="26" t="s">
        <v>457</v>
      </c>
      <c r="DP111" s="26" t="s">
        <v>457</v>
      </c>
      <c r="DR111"/>
      <c r="DS111"/>
      <c r="DT111"/>
      <c r="DU111" s="1"/>
      <c r="DV111" s="1"/>
      <c r="DW111" s="1"/>
      <c r="DX111" s="1"/>
      <c r="DY111" s="1"/>
      <c r="DZ111" s="1"/>
      <c r="EA111" s="1"/>
      <c r="EB111" s="1"/>
      <c r="EC111" s="1"/>
      <c r="ED111" s="1"/>
      <c r="EE111" s="1"/>
      <c r="EF111" s="1"/>
      <c r="EG111" s="1"/>
      <c r="EH111" s="1"/>
      <c r="EI111" s="1"/>
      <c r="EJ111" s="1"/>
      <c r="EK111" s="1"/>
      <c r="EL111" s="1"/>
    </row>
    <row r="112" spans="1:142" s="21" customFormat="1" x14ac:dyDescent="0.3">
      <c r="A112" s="18" t="s">
        <v>60</v>
      </c>
      <c r="B112" s="18" t="s">
        <v>59</v>
      </c>
      <c r="C112" s="18" t="s">
        <v>224</v>
      </c>
      <c r="D112" s="18">
        <v>2019</v>
      </c>
      <c r="E112" s="18" t="s">
        <v>2589</v>
      </c>
      <c r="F112" s="48" t="s">
        <v>335</v>
      </c>
      <c r="G112" s="48" t="s">
        <v>737</v>
      </c>
      <c r="H112" s="48" t="s">
        <v>1072</v>
      </c>
      <c r="I112" s="48" t="s">
        <v>1398</v>
      </c>
      <c r="J112" s="48" t="s">
        <v>1718</v>
      </c>
      <c r="K112" s="48" t="s">
        <v>2041</v>
      </c>
      <c r="L112" s="48" t="s">
        <v>2365</v>
      </c>
      <c r="M112" s="48" t="s">
        <v>169</v>
      </c>
      <c r="N112" s="48" t="s">
        <v>574</v>
      </c>
      <c r="O112" s="48" t="s">
        <v>909</v>
      </c>
      <c r="P112" s="48" t="s">
        <v>1235</v>
      </c>
      <c r="Q112" s="48" t="s">
        <v>1556</v>
      </c>
      <c r="R112" s="48" t="s">
        <v>1881</v>
      </c>
      <c r="S112" s="48" t="s">
        <v>2203</v>
      </c>
      <c r="T112" s="46" t="s">
        <v>464</v>
      </c>
      <c r="U112" s="36"/>
      <c r="V112" s="25" t="s">
        <v>59</v>
      </c>
      <c r="W112" s="41">
        <f>SUM(W58:W110)</f>
        <v>931623127.9157486</v>
      </c>
      <c r="X112" s="41">
        <f>SUM(X58:X110)</f>
        <v>478243131.79810613</v>
      </c>
      <c r="Y112" s="43">
        <f t="shared" ref="Y112" si="148">SUM(Y58:Y110)</f>
        <v>35040749101699.102</v>
      </c>
      <c r="Z112" s="43">
        <f>SUM(Z58:Z110)</f>
        <v>23352605989692.84</v>
      </c>
      <c r="AA112" s="55">
        <f t="shared" si="143"/>
        <v>20860322468048.859</v>
      </c>
      <c r="AB112" s="33">
        <f t="shared" ref="AB112:AH143" si="149">VALUE(LEFT(F112,(FIND(" ",F112,1)-1)))</f>
        <v>1162811</v>
      </c>
      <c r="AC112" s="19">
        <f t="shared" si="149"/>
        <v>3178610</v>
      </c>
      <c r="AD112" s="19">
        <f t="shared" si="149"/>
        <v>213921</v>
      </c>
      <c r="AE112" s="19">
        <f t="shared" si="149"/>
        <v>2248080.6</v>
      </c>
      <c r="AF112" s="19">
        <f t="shared" si="149"/>
        <v>63036</v>
      </c>
      <c r="AG112" s="19">
        <f t="shared" si="149"/>
        <v>274271.09999999998</v>
      </c>
      <c r="AH112" s="19">
        <f t="shared" si="149"/>
        <v>2831091</v>
      </c>
      <c r="AI112" s="52">
        <f t="shared" si="108"/>
        <v>9971820.6999999993</v>
      </c>
      <c r="AJ112" s="19">
        <f t="shared" ref="AJ112:AP143" si="150">VALUE(LEFT(M112,(FIND(" ",M112,1)-1)))</f>
        <v>243.1</v>
      </c>
      <c r="AK112" s="19">
        <f t="shared" si="150"/>
        <v>664.6</v>
      </c>
      <c r="AL112" s="19">
        <f t="shared" si="150"/>
        <v>44.7</v>
      </c>
      <c r="AM112" s="19">
        <f t="shared" si="150"/>
        <v>470.1</v>
      </c>
      <c r="AN112" s="19">
        <f t="shared" si="150"/>
        <v>13.2</v>
      </c>
      <c r="AO112" s="19">
        <f t="shared" si="150"/>
        <v>57.3</v>
      </c>
      <c r="AP112" s="19">
        <f t="shared" si="150"/>
        <v>592</v>
      </c>
      <c r="AQ112" s="51">
        <f t="shared" si="109"/>
        <v>2085</v>
      </c>
      <c r="AR112" s="4" t="s">
        <v>462</v>
      </c>
      <c r="AS112" s="26">
        <v>37612.579649126114</v>
      </c>
      <c r="AT112" s="20">
        <f t="shared" si="110"/>
        <v>43736321354.379982</v>
      </c>
      <c r="AU112" s="20">
        <f t="shared" si="105"/>
        <v>119555721798.50876</v>
      </c>
      <c r="AV112" s="20">
        <f t="shared" si="105"/>
        <v>8046120651.1207075</v>
      </c>
      <c r="AW112" s="20">
        <f t="shared" si="105"/>
        <v>84556110625.155228</v>
      </c>
      <c r="AX112" s="20">
        <f t="shared" si="102"/>
        <v>2370946570.7623138</v>
      </c>
      <c r="AY112" s="20">
        <f t="shared" si="102"/>
        <v>10316043594.203432</v>
      </c>
      <c r="AZ112" s="20">
        <f t="shared" si="102"/>
        <v>106484635731.4241</v>
      </c>
      <c r="BA112" s="50">
        <f t="shared" si="111"/>
        <v>375065900325.55457</v>
      </c>
      <c r="BB112" s="20">
        <f t="shared" si="123"/>
        <v>9143618.1127025578</v>
      </c>
      <c r="BC112" s="20">
        <f t="shared" si="123"/>
        <v>24997320.434809215</v>
      </c>
      <c r="BD112" s="20">
        <f t="shared" si="123"/>
        <v>1681282.3103159373</v>
      </c>
      <c r="BE112" s="20">
        <f t="shared" si="123"/>
        <v>17681673.693054188</v>
      </c>
      <c r="BF112" s="20">
        <f t="shared" si="123"/>
        <v>496486.05136846466</v>
      </c>
      <c r="BG112" s="20">
        <f t="shared" si="123"/>
        <v>2155200.8138949261</v>
      </c>
      <c r="BH112" s="20">
        <f t="shared" si="123"/>
        <v>22266647.152282659</v>
      </c>
      <c r="BI112" s="50">
        <f t="shared" si="112"/>
        <v>78422228.56842795</v>
      </c>
      <c r="BJ112" s="45" t="s">
        <v>794</v>
      </c>
      <c r="BK112" s="26">
        <v>25066.580347718391</v>
      </c>
      <c r="BL112" s="20">
        <f t="shared" si="113"/>
        <v>29147695360.71077</v>
      </c>
      <c r="BM112" s="20">
        <f t="shared" si="106"/>
        <v>79676882959.061157</v>
      </c>
      <c r="BN112" s="20">
        <f t="shared" si="106"/>
        <v>5362267934.5642662</v>
      </c>
      <c r="BO112" s="20">
        <f t="shared" si="106"/>
        <v>56351692988.046974</v>
      </c>
      <c r="BP112" s="20">
        <f t="shared" si="103"/>
        <v>1580096958.7987764</v>
      </c>
      <c r="BQ112" s="20">
        <f t="shared" si="103"/>
        <v>6875038565.2071047</v>
      </c>
      <c r="BR112" s="20">
        <f t="shared" si="103"/>
        <v>70965770023.202408</v>
      </c>
      <c r="BS112" s="50">
        <f t="shared" si="114"/>
        <v>249959444789.59143</v>
      </c>
      <c r="BT112" s="20">
        <f>$AJ112*(1*BK112)</f>
        <v>6093685.6825303407</v>
      </c>
      <c r="BU112" s="20">
        <f t="shared" si="147"/>
        <v>16659249.299093643</v>
      </c>
      <c r="BV112" s="20">
        <f t="shared" si="147"/>
        <v>1120476.1415430121</v>
      </c>
      <c r="BW112" s="20">
        <f t="shared" si="147"/>
        <v>11783799.421462417</v>
      </c>
      <c r="BX112" s="20">
        <f t="shared" si="147"/>
        <v>330878.86058988277</v>
      </c>
      <c r="BY112" s="20">
        <f t="shared" si="147"/>
        <v>1436315.0539242637</v>
      </c>
      <c r="BZ112" s="20">
        <f t="shared" si="147"/>
        <v>14839415.565849287</v>
      </c>
      <c r="CA112" s="50">
        <f t="shared" si="115"/>
        <v>52263820.024992846</v>
      </c>
      <c r="CB112" s="4" t="s">
        <v>795</v>
      </c>
      <c r="CC112" s="27">
        <v>0.89327599999999996</v>
      </c>
      <c r="CD112" s="28">
        <f t="shared" si="120"/>
        <v>22391.374626688492</v>
      </c>
      <c r="CE112" s="28">
        <f t="shared" si="121"/>
        <v>26036936721.034271</v>
      </c>
      <c r="CF112" s="28">
        <f t="shared" si="107"/>
        <v>71173447302.138306</v>
      </c>
      <c r="CG112" s="28">
        <f t="shared" si="107"/>
        <v>4789985251.5158291</v>
      </c>
      <c r="CH112" s="28">
        <f t="shared" si="107"/>
        <v>50337614905.590645</v>
      </c>
      <c r="CI112" s="28">
        <f t="shared" si="104"/>
        <v>1411462690.9679358</v>
      </c>
      <c r="CJ112" s="28">
        <f t="shared" si="104"/>
        <v>6141306949.3739414</v>
      </c>
      <c r="CK112" s="28">
        <f t="shared" si="104"/>
        <v>63392019183.246155</v>
      </c>
      <c r="CL112" s="53">
        <f t="shared" si="116"/>
        <v>223282773003.86707</v>
      </c>
      <c r="CM112" s="28">
        <f t="shared" si="122"/>
        <v>5443343.1717479723</v>
      </c>
      <c r="CN112" s="28">
        <f t="shared" si="122"/>
        <v>14881307.576897172</v>
      </c>
      <c r="CO112" s="28">
        <f t="shared" si="122"/>
        <v>1000894.4458129756</v>
      </c>
      <c r="CP112" s="28">
        <f t="shared" si="72"/>
        <v>10526185.212006262</v>
      </c>
      <c r="CQ112" s="28">
        <f t="shared" si="72"/>
        <v>295566.14507228811</v>
      </c>
      <c r="CR112" s="28">
        <f t="shared" si="72"/>
        <v>1283025.7661092505</v>
      </c>
      <c r="CS112" s="28">
        <f t="shared" si="72"/>
        <v>13255693.778999588</v>
      </c>
      <c r="CT112" s="53">
        <f t="shared" si="117"/>
        <v>46686016.096645512</v>
      </c>
      <c r="CU112" s="4" t="s">
        <v>463</v>
      </c>
      <c r="CV112" s="22" t="s">
        <v>457</v>
      </c>
      <c r="CW112" s="22" t="s">
        <v>457</v>
      </c>
      <c r="CX112" s="26" t="s">
        <v>457</v>
      </c>
      <c r="CY112" s="26" t="s">
        <v>457</v>
      </c>
      <c r="CZ112" s="26" t="s">
        <v>457</v>
      </c>
      <c r="DA112" s="26" t="s">
        <v>457</v>
      </c>
      <c r="DB112" s="26" t="s">
        <v>457</v>
      </c>
      <c r="DC112" s="26" t="s">
        <v>457</v>
      </c>
      <c r="DD112" s="26" t="s">
        <v>457</v>
      </c>
      <c r="DE112" s="26" t="s">
        <v>457</v>
      </c>
      <c r="DF112" s="26" t="s">
        <v>457</v>
      </c>
      <c r="DG112" s="26" t="s">
        <v>457</v>
      </c>
      <c r="DH112" s="26" t="s">
        <v>457</v>
      </c>
      <c r="DI112" s="26" t="s">
        <v>457</v>
      </c>
      <c r="DJ112" s="26" t="s">
        <v>457</v>
      </c>
      <c r="DK112" s="26" t="s">
        <v>457</v>
      </c>
      <c r="DL112" s="26" t="s">
        <v>457</v>
      </c>
      <c r="DM112" s="26" t="s">
        <v>457</v>
      </c>
      <c r="DN112" s="26" t="s">
        <v>457</v>
      </c>
      <c r="DO112" s="26" t="s">
        <v>457</v>
      </c>
      <c r="DP112" s="26" t="s">
        <v>457</v>
      </c>
      <c r="DR112"/>
      <c r="DS112"/>
      <c r="DT112"/>
      <c r="DU112" s="1"/>
      <c r="DV112" s="1"/>
      <c r="DW112" s="1"/>
      <c r="DX112" s="1"/>
      <c r="DY112" s="1"/>
      <c r="DZ112" s="1"/>
      <c r="EA112" s="1"/>
      <c r="EB112" s="1"/>
      <c r="EC112" s="1"/>
      <c r="ED112" s="1"/>
      <c r="EE112" s="1"/>
      <c r="EF112" s="1"/>
      <c r="EG112" s="1"/>
      <c r="EH112" s="1"/>
      <c r="EI112" s="1"/>
      <c r="EJ112" s="1"/>
      <c r="EK112" s="1"/>
      <c r="EL112" s="1"/>
    </row>
    <row r="113" spans="1:125" x14ac:dyDescent="0.3">
      <c r="A113" t="s">
        <v>6</v>
      </c>
      <c r="B113" t="s">
        <v>15</v>
      </c>
      <c r="C113" t="s">
        <v>224</v>
      </c>
      <c r="D113">
        <v>2019</v>
      </c>
      <c r="E113" t="s">
        <v>2590</v>
      </c>
      <c r="F113" s="47" t="s">
        <v>234</v>
      </c>
      <c r="G113" s="47" t="s">
        <v>638</v>
      </c>
      <c r="H113" s="47" t="s">
        <v>974</v>
      </c>
      <c r="I113" s="47" t="s">
        <v>1299</v>
      </c>
      <c r="J113" s="47" t="s">
        <v>1620</v>
      </c>
      <c r="K113" s="47" t="s">
        <v>1945</v>
      </c>
      <c r="L113" s="47" t="s">
        <v>2267</v>
      </c>
      <c r="M113" s="47" t="s">
        <v>71</v>
      </c>
      <c r="N113" s="47" t="s">
        <v>474</v>
      </c>
      <c r="O113" s="47" t="s">
        <v>810</v>
      </c>
      <c r="P113" s="47" t="s">
        <v>1137</v>
      </c>
      <c r="Q113" s="47" t="s">
        <v>1463</v>
      </c>
      <c r="R113" s="47" t="s">
        <v>1783</v>
      </c>
      <c r="S113" s="47" t="s">
        <v>2105</v>
      </c>
      <c r="T113" s="46" t="s">
        <v>464</v>
      </c>
      <c r="U113" s="35">
        <v>1</v>
      </c>
      <c r="V113" s="6" t="s">
        <v>15</v>
      </c>
      <c r="W113" s="39">
        <f>W58</f>
        <v>2720748.9878542512</v>
      </c>
      <c r="X113" s="39">
        <f t="shared" ref="X113:X165" si="151">(AB113/AJ113)*100000</f>
        <v>1362318.2384711257</v>
      </c>
      <c r="Y113" s="40">
        <f t="shared" ref="Y113:Y165" si="152">W113*AS113</f>
        <v>37804080963.806145</v>
      </c>
      <c r="Z113" s="40">
        <f t="shared" ref="Z113:Z165" si="153">W113*BK113</f>
        <v>14295909087.150061</v>
      </c>
      <c r="AA113" s="54">
        <f t="shared" si="143"/>
        <v>12770192485.733057</v>
      </c>
      <c r="AB113" s="32">
        <f t="shared" si="149"/>
        <v>3279.1</v>
      </c>
      <c r="AC113" s="7">
        <f t="shared" si="149"/>
        <v>8068.5</v>
      </c>
      <c r="AD113" s="7">
        <f t="shared" si="149"/>
        <v>410.3</v>
      </c>
      <c r="AE113" s="7">
        <f t="shared" si="149"/>
        <v>6964.1</v>
      </c>
      <c r="AF113" s="7">
        <f t="shared" si="149"/>
        <v>59.9</v>
      </c>
      <c r="AG113" s="7">
        <f t="shared" si="149"/>
        <v>200.4</v>
      </c>
      <c r="AH113" s="7">
        <f t="shared" si="149"/>
        <v>20812.5</v>
      </c>
      <c r="AI113" s="32">
        <f t="shared" si="108"/>
        <v>39794.800000000003</v>
      </c>
      <c r="AJ113" s="7">
        <f t="shared" si="150"/>
        <v>240.7</v>
      </c>
      <c r="AK113" s="7">
        <f t="shared" si="150"/>
        <v>592.20000000000005</v>
      </c>
      <c r="AL113" s="7">
        <f t="shared" si="150"/>
        <v>30.1</v>
      </c>
      <c r="AM113" s="7">
        <f t="shared" si="150"/>
        <v>511.2</v>
      </c>
      <c r="AN113" s="7">
        <f t="shared" si="150"/>
        <v>4.4000000000000004</v>
      </c>
      <c r="AO113" s="7">
        <f t="shared" si="150"/>
        <v>14.7</v>
      </c>
      <c r="AP113" s="7">
        <f t="shared" si="150"/>
        <v>1527.6</v>
      </c>
      <c r="AQ113" s="49">
        <f t="shared" si="109"/>
        <v>2920.9</v>
      </c>
      <c r="AR113" s="4" t="s">
        <v>462</v>
      </c>
      <c r="AS113" s="8">
        <v>13894.733079959999</v>
      </c>
      <c r="AT113" s="8">
        <f t="shared" si="110"/>
        <v>45562219.242496833</v>
      </c>
      <c r="AU113" s="8">
        <f t="shared" si="105"/>
        <v>112109653.85565725</v>
      </c>
      <c r="AV113" s="8">
        <f t="shared" si="105"/>
        <v>5701008.982707588</v>
      </c>
      <c r="AW113" s="8">
        <f t="shared" si="105"/>
        <v>96764310.642149433</v>
      </c>
      <c r="AX113" s="8">
        <f t="shared" si="102"/>
        <v>832294.5114896039</v>
      </c>
      <c r="AY113" s="8">
        <f t="shared" si="102"/>
        <v>2784504.5092239836</v>
      </c>
      <c r="AZ113" s="8">
        <f t="shared" si="102"/>
        <v>289184132.22666746</v>
      </c>
      <c r="BA113" s="8">
        <f t="shared" si="111"/>
        <v>552938123.97039211</v>
      </c>
      <c r="BB113" s="8">
        <f t="shared" si="123"/>
        <v>3344462.2523463713</v>
      </c>
      <c r="BC113" s="8">
        <f t="shared" si="123"/>
        <v>8228460.9299523113</v>
      </c>
      <c r="BD113" s="8">
        <f t="shared" si="123"/>
        <v>418231.46570679598</v>
      </c>
      <c r="BE113" s="8">
        <f t="shared" si="123"/>
        <v>7102987.5504755508</v>
      </c>
      <c r="BF113" s="8">
        <f t="shared" si="123"/>
        <v>61136.825551823997</v>
      </c>
      <c r="BG113" s="8">
        <f t="shared" si="123"/>
        <v>204252.57627541196</v>
      </c>
      <c r="BH113" s="8">
        <f t="shared" si="123"/>
        <v>21225594.252946891</v>
      </c>
      <c r="BI113" s="8">
        <f t="shared" si="112"/>
        <v>40585125.853255153</v>
      </c>
      <c r="BJ113" s="45" t="s">
        <v>794</v>
      </c>
      <c r="BK113" s="8">
        <v>5254.4020602299988</v>
      </c>
      <c r="BL113" s="8">
        <f t="shared" si="113"/>
        <v>17229709.795700189</v>
      </c>
      <c r="BM113" s="8">
        <f t="shared" si="106"/>
        <v>42395143.022965744</v>
      </c>
      <c r="BN113" s="8">
        <f t="shared" si="106"/>
        <v>2155881.1653123684</v>
      </c>
      <c r="BO113" s="8">
        <f t="shared" si="106"/>
        <v>36592181.387647733</v>
      </c>
      <c r="BP113" s="8">
        <f t="shared" si="103"/>
        <v>314738.68340777693</v>
      </c>
      <c r="BQ113" s="8">
        <f t="shared" si="103"/>
        <v>1052982.1728700919</v>
      </c>
      <c r="BR113" s="8">
        <f t="shared" si="103"/>
        <v>109357242.87853685</v>
      </c>
      <c r="BS113" s="8">
        <f t="shared" si="114"/>
        <v>209097879.10644075</v>
      </c>
      <c r="BT113" s="8">
        <f t="shared" ref="BT113:BW154" si="154">AJ113*(1*$BK113)</f>
        <v>1264734.5758973607</v>
      </c>
      <c r="BU113" s="8">
        <f t="shared" si="147"/>
        <v>3111656.9000682053</v>
      </c>
      <c r="BV113" s="8">
        <f t="shared" si="147"/>
        <v>158157.50201292298</v>
      </c>
      <c r="BW113" s="8">
        <f t="shared" si="147"/>
        <v>2686050.3331895755</v>
      </c>
      <c r="BX113" s="8">
        <f t="shared" si="147"/>
        <v>23119.369065011997</v>
      </c>
      <c r="BY113" s="8">
        <f t="shared" si="147"/>
        <v>77239.710285380977</v>
      </c>
      <c r="BZ113" s="8">
        <f t="shared" si="147"/>
        <v>8026624.5872073453</v>
      </c>
      <c r="CA113" s="8">
        <f t="shared" si="115"/>
        <v>15347582.977725804</v>
      </c>
      <c r="CB113" s="4" t="s">
        <v>795</v>
      </c>
      <c r="CC113" s="23">
        <v>0.89327599999999996</v>
      </c>
      <c r="CD113" s="24">
        <f t="shared" si="120"/>
        <v>4693.6312547540119</v>
      </c>
      <c r="CE113" s="24">
        <f t="shared" si="121"/>
        <v>15390886.247463882</v>
      </c>
      <c r="CF113" s="24">
        <f t="shared" si="107"/>
        <v>37870563.778982744</v>
      </c>
      <c r="CG113" s="24">
        <f t="shared" si="107"/>
        <v>1925796.9038255711</v>
      </c>
      <c r="CH113" s="24">
        <f t="shared" si="107"/>
        <v>32686917.421232414</v>
      </c>
      <c r="CI113" s="24">
        <f t="shared" si="104"/>
        <v>281148.51215976535</v>
      </c>
      <c r="CJ113" s="24">
        <f t="shared" si="104"/>
        <v>940603.70345270413</v>
      </c>
      <c r="CK113" s="24">
        <f t="shared" si="104"/>
        <v>97686200.489567876</v>
      </c>
      <c r="CL113" s="24">
        <f t="shared" si="116"/>
        <v>186782117.05668497</v>
      </c>
      <c r="CM113" s="24">
        <f t="shared" si="122"/>
        <v>1129757.0430192908</v>
      </c>
      <c r="CN113" s="24">
        <f t="shared" si="122"/>
        <v>2779568.4290653262</v>
      </c>
      <c r="CO113" s="24">
        <f t="shared" si="122"/>
        <v>141278.3007680958</v>
      </c>
      <c r="CP113" s="24">
        <f t="shared" si="72"/>
        <v>2399384.2974302513</v>
      </c>
      <c r="CQ113" s="24">
        <f t="shared" si="72"/>
        <v>20651.977520917655</v>
      </c>
      <c r="CR113" s="24">
        <f t="shared" si="72"/>
        <v>68996.379444883976</v>
      </c>
      <c r="CS113" s="24">
        <f t="shared" si="72"/>
        <v>7169991.1047622282</v>
      </c>
      <c r="CT113" s="24">
        <f t="shared" si="117"/>
        <v>13709627.532010995</v>
      </c>
      <c r="CU113" s="4" t="s">
        <v>463</v>
      </c>
      <c r="CV113" s="17" t="s">
        <v>422</v>
      </c>
      <c r="CW113" s="17" t="s">
        <v>423</v>
      </c>
      <c r="CX113" s="29">
        <f t="shared" ref="CX113:CX144" si="155">CZ113/AS113</f>
        <v>41.540951133693099</v>
      </c>
      <c r="CY113" s="29">
        <v>109.85083007999997</v>
      </c>
      <c r="CZ113" s="15">
        <f t="shared" ref="CZ113:CZ144" si="156">CY113*BK113</f>
        <v>577200.42789032729</v>
      </c>
      <c r="DA113" s="15">
        <f t="shared" ref="DA113:DA144" si="157">AB113*(1*CZ113)</f>
        <v>1892697923.0951722</v>
      </c>
      <c r="DB113" s="15">
        <f t="shared" ref="DB113:DB144" si="158">AC113*(1*$CZ113)</f>
        <v>4657141652.4331055</v>
      </c>
      <c r="DC113" s="15">
        <f t="shared" ref="DC113:DC144" si="159">AD113*(1*$CZ113)</f>
        <v>236825335.56340128</v>
      </c>
      <c r="DD113" s="15">
        <f t="shared" ref="DD113:DD144" si="160">AE113*(1*$CZ113)</f>
        <v>4019681499.8710284</v>
      </c>
      <c r="DE113" s="15">
        <f t="shared" ref="DE113:DE144" si="161">AF113*(1*$CZ113)</f>
        <v>34574305.630630605</v>
      </c>
      <c r="DF113" s="15">
        <f t="shared" ref="DF113:DF144" si="162">AG113*(1*$CZ113)</f>
        <v>115670965.74922159</v>
      </c>
      <c r="DG113" s="15">
        <f t="shared" ref="DG113:DG144" si="163">AH113*(1*$CZ113)</f>
        <v>12012983905.467438</v>
      </c>
      <c r="DH113" s="15">
        <f t="shared" si="118"/>
        <v>22969575587.809998</v>
      </c>
      <c r="DI113" s="15">
        <f t="shared" ref="DI113:DI144" si="164">AJ113*(1*$CZ113)</f>
        <v>138932142.99320176</v>
      </c>
      <c r="DJ113" s="15">
        <f t="shared" ref="DJ113:DJ144" si="165">AK113*(1*$CZ113)</f>
        <v>341818093.39665186</v>
      </c>
      <c r="DK113" s="15">
        <f t="shared" ref="DK113:DK144" si="166">AL113*(1*$CZ113)</f>
        <v>17373732.879498851</v>
      </c>
      <c r="DL113" s="15">
        <f t="shared" ref="DL113:DL144" si="167">AM113*(1*$CZ113)</f>
        <v>295064858.7375353</v>
      </c>
      <c r="DM113" s="15">
        <f t="shared" ref="DM113:DM144" si="168">AN113*(1*$CZ113)</f>
        <v>2539681.8827174404</v>
      </c>
      <c r="DN113" s="15">
        <f t="shared" ref="DN113:DN144" si="169">AO113*(1*$CZ113)</f>
        <v>8484846.28998781</v>
      </c>
      <c r="DO113" s="15">
        <f t="shared" ref="DO113:DO144" si="170">AP113*(1*$CZ113)</f>
        <v>881731373.64526391</v>
      </c>
      <c r="DP113" s="15">
        <f t="shared" si="119"/>
        <v>1685944729.8248568</v>
      </c>
      <c r="DQ113" s="1" t="s">
        <v>394</v>
      </c>
    </row>
    <row r="114" spans="1:125" x14ac:dyDescent="0.3">
      <c r="A114" t="s">
        <v>6</v>
      </c>
      <c r="B114" t="s">
        <v>35</v>
      </c>
      <c r="C114" t="s">
        <v>224</v>
      </c>
      <c r="D114">
        <v>2019</v>
      </c>
      <c r="E114" t="s">
        <v>2591</v>
      </c>
      <c r="F114" s="47" t="s">
        <v>254</v>
      </c>
      <c r="G114" s="47" t="s">
        <v>658</v>
      </c>
      <c r="H114" s="47" t="s">
        <v>994</v>
      </c>
      <c r="I114" s="47" t="s">
        <v>1319</v>
      </c>
      <c r="J114" s="47" t="s">
        <v>1641</v>
      </c>
      <c r="K114" s="47" t="s">
        <v>1965</v>
      </c>
      <c r="L114" s="47" t="s">
        <v>2287</v>
      </c>
      <c r="M114" s="47" t="s">
        <v>91</v>
      </c>
      <c r="N114" s="47" t="s">
        <v>494</v>
      </c>
      <c r="O114" s="47" t="s">
        <v>830</v>
      </c>
      <c r="P114" s="47" t="s">
        <v>1157</v>
      </c>
      <c r="Q114" s="47" t="s">
        <v>1483</v>
      </c>
      <c r="R114" s="47" t="s">
        <v>1803</v>
      </c>
      <c r="S114" s="47" t="s">
        <v>2125</v>
      </c>
      <c r="T114" s="46" t="s">
        <v>464</v>
      </c>
      <c r="U114" s="35">
        <f>U113+1</f>
        <v>2</v>
      </c>
      <c r="V114" s="6" t="s">
        <v>35</v>
      </c>
      <c r="W114" s="39">
        <f t="shared" ref="W114:W165" si="171">W59</f>
        <v>83059.273422562139</v>
      </c>
      <c r="X114" s="39">
        <f t="shared" si="151"/>
        <v>42620.161633347518</v>
      </c>
      <c r="Y114" s="40">
        <f t="shared" si="152"/>
        <v>4599067761.6504316</v>
      </c>
      <c r="Z114" s="40">
        <f t="shared" si="153"/>
        <v>3396079522.9369969</v>
      </c>
      <c r="AA114" s="54">
        <f t="shared" si="143"/>
        <v>3033636331.9310694</v>
      </c>
      <c r="AB114" s="32">
        <f t="shared" si="149"/>
        <v>100.2</v>
      </c>
      <c r="AC114" s="7">
        <f t="shared" si="149"/>
        <v>461.9</v>
      </c>
      <c r="AD114" s="7">
        <f t="shared" si="149"/>
        <v>50.8</v>
      </c>
      <c r="AE114" s="7">
        <f t="shared" si="149"/>
        <v>117.8</v>
      </c>
      <c r="AF114" s="7">
        <f t="shared" si="149"/>
        <v>41</v>
      </c>
      <c r="AG114" s="7">
        <f t="shared" si="149"/>
        <v>3.4</v>
      </c>
      <c r="AH114" s="7">
        <f t="shared" si="149"/>
        <v>861.6</v>
      </c>
      <c r="AI114" s="32">
        <f t="shared" si="108"/>
        <v>1636.6999999999998</v>
      </c>
      <c r="AJ114" s="7">
        <f t="shared" si="150"/>
        <v>235.1</v>
      </c>
      <c r="AK114" s="7">
        <f t="shared" si="150"/>
        <v>1083.5</v>
      </c>
      <c r="AL114" s="7">
        <f t="shared" si="150"/>
        <v>119.2</v>
      </c>
      <c r="AM114" s="7">
        <f t="shared" si="150"/>
        <v>276.2</v>
      </c>
      <c r="AN114" s="7">
        <f t="shared" si="150"/>
        <v>96.1</v>
      </c>
      <c r="AO114" s="7">
        <f t="shared" si="150"/>
        <v>8</v>
      </c>
      <c r="AP114" s="7">
        <f t="shared" si="150"/>
        <v>2021</v>
      </c>
      <c r="AQ114" s="49">
        <f t="shared" si="109"/>
        <v>3839.1</v>
      </c>
      <c r="AR114" s="4" t="s">
        <v>462</v>
      </c>
      <c r="AS114" s="8">
        <v>55370.9125079</v>
      </c>
      <c r="AT114" s="8">
        <f t="shared" si="110"/>
        <v>5548165.4332915805</v>
      </c>
      <c r="AU114" s="8">
        <f t="shared" si="105"/>
        <v>25575824.487399008</v>
      </c>
      <c r="AV114" s="8">
        <f t="shared" si="105"/>
        <v>2812842.3554013199</v>
      </c>
      <c r="AW114" s="8">
        <f t="shared" si="105"/>
        <v>6522693.4934306201</v>
      </c>
      <c r="AX114" s="8">
        <f t="shared" si="102"/>
        <v>2270207.4128239001</v>
      </c>
      <c r="AY114" s="8">
        <f t="shared" si="102"/>
        <v>188261.10252685999</v>
      </c>
      <c r="AZ114" s="8">
        <f t="shared" si="102"/>
        <v>47707578.216806643</v>
      </c>
      <c r="BA114" s="8">
        <f t="shared" si="111"/>
        <v>90625572.501679927</v>
      </c>
      <c r="BB114" s="8">
        <f t="shared" si="123"/>
        <v>13017701.530607291</v>
      </c>
      <c r="BC114" s="8">
        <f t="shared" si="123"/>
        <v>59994383.702309653</v>
      </c>
      <c r="BD114" s="8">
        <f t="shared" si="123"/>
        <v>6600212.7709416803</v>
      </c>
      <c r="BE114" s="8">
        <f t="shared" si="123"/>
        <v>15293446.03468198</v>
      </c>
      <c r="BF114" s="8">
        <f t="shared" si="123"/>
        <v>5321144.6920091901</v>
      </c>
      <c r="BG114" s="8">
        <f t="shared" si="123"/>
        <v>442967.3000632</v>
      </c>
      <c r="BH114" s="8">
        <f t="shared" si="123"/>
        <v>111904614.1784659</v>
      </c>
      <c r="BI114" s="8">
        <f t="shared" si="112"/>
        <v>212574470.20907891</v>
      </c>
      <c r="BJ114" s="45" t="s">
        <v>794</v>
      </c>
      <c r="BK114" s="8">
        <v>40887.421512339999</v>
      </c>
      <c r="BL114" s="8">
        <f t="shared" si="113"/>
        <v>4096919.6355364681</v>
      </c>
      <c r="BM114" s="8">
        <f t="shared" si="106"/>
        <v>18885899.996549845</v>
      </c>
      <c r="BN114" s="8">
        <f t="shared" si="106"/>
        <v>2077081.0128268718</v>
      </c>
      <c r="BO114" s="8">
        <f t="shared" si="106"/>
        <v>4816538.2541536521</v>
      </c>
      <c r="BP114" s="8">
        <f t="shared" si="103"/>
        <v>1676384.2820059399</v>
      </c>
      <c r="BQ114" s="8">
        <f t="shared" si="103"/>
        <v>139017.23314195601</v>
      </c>
      <c r="BR114" s="8">
        <f t="shared" si="103"/>
        <v>35228602.375032142</v>
      </c>
      <c r="BS114" s="8">
        <f t="shared" si="114"/>
        <v>66920442.789246872</v>
      </c>
      <c r="BT114" s="8">
        <f t="shared" si="154"/>
        <v>9612632.7975511327</v>
      </c>
      <c r="BU114" s="8">
        <f t="shared" si="147"/>
        <v>44301521.208620392</v>
      </c>
      <c r="BV114" s="8">
        <f t="shared" si="147"/>
        <v>4873780.6442709276</v>
      </c>
      <c r="BW114" s="8">
        <f t="shared" si="147"/>
        <v>11293105.821708307</v>
      </c>
      <c r="BX114" s="8">
        <f t="shared" si="147"/>
        <v>3929281.2073358735</v>
      </c>
      <c r="BY114" s="8">
        <f t="shared" si="147"/>
        <v>327099.37209871999</v>
      </c>
      <c r="BZ114" s="8">
        <f t="shared" si="147"/>
        <v>82633478.876439139</v>
      </c>
      <c r="CA114" s="8">
        <f t="shared" si="115"/>
        <v>156970899.92802447</v>
      </c>
      <c r="CB114" s="4" t="s">
        <v>795</v>
      </c>
      <c r="CC114" s="23">
        <v>0.89327599999999996</v>
      </c>
      <c r="CD114" s="24">
        <f t="shared" si="120"/>
        <v>36523.752338857026</v>
      </c>
      <c r="CE114" s="24">
        <f t="shared" si="121"/>
        <v>3659679.9843534739</v>
      </c>
      <c r="CF114" s="24">
        <f t="shared" si="107"/>
        <v>16870321.20531806</v>
      </c>
      <c r="CG114" s="24">
        <f t="shared" si="107"/>
        <v>1855406.6188139366</v>
      </c>
      <c r="CH114" s="24">
        <f t="shared" si="107"/>
        <v>4302498.0255173575</v>
      </c>
      <c r="CI114" s="24">
        <f t="shared" si="104"/>
        <v>1497473.8458931379</v>
      </c>
      <c r="CJ114" s="24">
        <f t="shared" si="104"/>
        <v>124180.75795211388</v>
      </c>
      <c r="CK114" s="24">
        <f t="shared" si="104"/>
        <v>31468865.015159208</v>
      </c>
      <c r="CL114" s="24">
        <f t="shared" si="116"/>
        <v>59778425.453007288</v>
      </c>
      <c r="CM114" s="24">
        <f t="shared" si="122"/>
        <v>8586734.1748652849</v>
      </c>
      <c r="CN114" s="24">
        <f t="shared" si="122"/>
        <v>39573485.659151584</v>
      </c>
      <c r="CO114" s="24">
        <f t="shared" si="122"/>
        <v>4353631.2787917573</v>
      </c>
      <c r="CP114" s="24">
        <f t="shared" si="72"/>
        <v>10087860.395992309</v>
      </c>
      <c r="CQ114" s="24">
        <f t="shared" si="72"/>
        <v>3509932.5997641594</v>
      </c>
      <c r="CR114" s="24">
        <f t="shared" si="72"/>
        <v>292190.01871085621</v>
      </c>
      <c r="CS114" s="24">
        <f t="shared" si="72"/>
        <v>73814503.47683005</v>
      </c>
      <c r="CT114" s="24">
        <f t="shared" si="117"/>
        <v>140218337.60410601</v>
      </c>
      <c r="CU114" s="4" t="s">
        <v>463</v>
      </c>
      <c r="CV114" s="16" t="s">
        <v>432</v>
      </c>
      <c r="CW114" s="16" t="s">
        <v>398</v>
      </c>
      <c r="CX114" s="29">
        <f t="shared" si="155"/>
        <v>0.65961983800873847</v>
      </c>
      <c r="CY114" s="29">
        <v>0.89327599999999996</v>
      </c>
      <c r="CZ114" s="15">
        <f t="shared" si="156"/>
        <v>36523.752338857026</v>
      </c>
      <c r="DA114" s="15">
        <f t="shared" si="157"/>
        <v>3659679.9843534743</v>
      </c>
      <c r="DB114" s="15">
        <f t="shared" si="158"/>
        <v>16870321.20531806</v>
      </c>
      <c r="DC114" s="15">
        <f t="shared" si="159"/>
        <v>1855406.6188139368</v>
      </c>
      <c r="DD114" s="15">
        <f t="shared" si="160"/>
        <v>4302498.0255173575</v>
      </c>
      <c r="DE114" s="15">
        <f t="shared" si="161"/>
        <v>1497473.8458931381</v>
      </c>
      <c r="DF114" s="15">
        <f t="shared" si="162"/>
        <v>124180.75795211388</v>
      </c>
      <c r="DG114" s="15">
        <f t="shared" si="163"/>
        <v>31468865.015159216</v>
      </c>
      <c r="DH114" s="15">
        <f t="shared" si="118"/>
        <v>59778425.453007296</v>
      </c>
      <c r="DI114" s="15">
        <f t="shared" si="164"/>
        <v>8586734.1748652868</v>
      </c>
      <c r="DJ114" s="15">
        <f t="shared" si="165"/>
        <v>39573485.659151591</v>
      </c>
      <c r="DK114" s="15">
        <f t="shared" si="166"/>
        <v>4353631.2787917573</v>
      </c>
      <c r="DL114" s="15">
        <f t="shared" si="167"/>
        <v>10087860.395992311</v>
      </c>
      <c r="DM114" s="15">
        <f t="shared" si="168"/>
        <v>3509932.5997641599</v>
      </c>
      <c r="DN114" s="15">
        <f t="shared" si="169"/>
        <v>292190.01871085621</v>
      </c>
      <c r="DO114" s="15">
        <f t="shared" si="170"/>
        <v>73814503.47683005</v>
      </c>
      <c r="DP114" s="15">
        <f t="shared" si="119"/>
        <v>140218337.60410601</v>
      </c>
    </row>
    <row r="115" spans="1:125" x14ac:dyDescent="0.3">
      <c r="A115" t="s">
        <v>6</v>
      </c>
      <c r="B115" t="s">
        <v>5</v>
      </c>
      <c r="C115" t="s">
        <v>224</v>
      </c>
      <c r="D115">
        <v>2019</v>
      </c>
      <c r="E115" t="s">
        <v>2592</v>
      </c>
      <c r="F115" s="47" t="s">
        <v>225</v>
      </c>
      <c r="G115" s="47" t="s">
        <v>629</v>
      </c>
      <c r="H115" s="47" t="s">
        <v>965</v>
      </c>
      <c r="I115" s="47" t="s">
        <v>1290</v>
      </c>
      <c r="J115" s="47" t="s">
        <v>1611</v>
      </c>
      <c r="K115" s="47" t="s">
        <v>1936</v>
      </c>
      <c r="L115" s="47" t="s">
        <v>2258</v>
      </c>
      <c r="M115" s="47" t="s">
        <v>62</v>
      </c>
      <c r="N115" s="47" t="s">
        <v>465</v>
      </c>
      <c r="O115" s="47" t="s">
        <v>801</v>
      </c>
      <c r="P115" s="47" t="s">
        <v>1128</v>
      </c>
      <c r="Q115" s="47" t="s">
        <v>1455</v>
      </c>
      <c r="R115" s="47" t="s">
        <v>1774</v>
      </c>
      <c r="S115" s="47" t="s">
        <v>2096</v>
      </c>
      <c r="T115" s="46" t="s">
        <v>464</v>
      </c>
      <c r="U115" s="35">
        <f t="shared" ref="U115:U165" si="172">U114+1</f>
        <v>3</v>
      </c>
      <c r="V115" s="6" t="s">
        <v>5</v>
      </c>
      <c r="W115" s="39">
        <f t="shared" si="171"/>
        <v>3021064.0608034749</v>
      </c>
      <c r="X115" s="39">
        <f t="shared" si="151"/>
        <v>1457510.7296137339</v>
      </c>
      <c r="Y115" s="40">
        <f t="shared" si="152"/>
        <v>43074220014.236954</v>
      </c>
      <c r="Z115" s="40">
        <f t="shared" si="153"/>
        <v>13965574444.435478</v>
      </c>
      <c r="AA115" s="54">
        <f t="shared" si="143"/>
        <v>12475112477.427546</v>
      </c>
      <c r="AB115" s="32">
        <f t="shared" si="149"/>
        <v>1358.4</v>
      </c>
      <c r="AC115" s="7">
        <f t="shared" si="149"/>
        <v>13384.7</v>
      </c>
      <c r="AD115" s="7">
        <f t="shared" si="149"/>
        <v>1107.8</v>
      </c>
      <c r="AE115" s="7">
        <f t="shared" si="149"/>
        <v>10677.9</v>
      </c>
      <c r="AF115" s="7">
        <f t="shared" si="149"/>
        <v>291.60000000000002</v>
      </c>
      <c r="AG115" s="7">
        <f t="shared" si="149"/>
        <v>2521.1</v>
      </c>
      <c r="AH115" s="7">
        <f t="shared" si="149"/>
        <v>26989.200000000001</v>
      </c>
      <c r="AI115" s="32">
        <f t="shared" si="108"/>
        <v>56330.7</v>
      </c>
      <c r="AJ115" s="7">
        <f t="shared" si="150"/>
        <v>93.2</v>
      </c>
      <c r="AK115" s="7">
        <f t="shared" si="150"/>
        <v>918.3</v>
      </c>
      <c r="AL115" s="7">
        <f t="shared" si="150"/>
        <v>76</v>
      </c>
      <c r="AM115" s="7">
        <f t="shared" si="150"/>
        <v>732.6</v>
      </c>
      <c r="AN115" s="7">
        <f t="shared" si="150"/>
        <v>20</v>
      </c>
      <c r="AO115" s="7">
        <f t="shared" si="150"/>
        <v>173</v>
      </c>
      <c r="AP115" s="7">
        <f t="shared" si="150"/>
        <v>1851.8</v>
      </c>
      <c r="AQ115" s="49">
        <f t="shared" si="109"/>
        <v>3864.8999999999996</v>
      </c>
      <c r="AR115" s="4" t="s">
        <v>462</v>
      </c>
      <c r="AS115" s="8">
        <v>14257.963137260002</v>
      </c>
      <c r="AT115" s="8">
        <f t="shared" si="110"/>
        <v>19368017.125653986</v>
      </c>
      <c r="AU115" s="8">
        <f t="shared" si="105"/>
        <v>190838559.20328397</v>
      </c>
      <c r="AV115" s="8">
        <f t="shared" si="105"/>
        <v>15794971.563456628</v>
      </c>
      <c r="AW115" s="8">
        <f t="shared" si="105"/>
        <v>152245104.58334857</v>
      </c>
      <c r="AX115" s="8">
        <f t="shared" si="102"/>
        <v>4157622.0508250166</v>
      </c>
      <c r="AY115" s="8">
        <f t="shared" si="102"/>
        <v>35945750.865346186</v>
      </c>
      <c r="AZ115" s="8">
        <f t="shared" si="102"/>
        <v>384811018.70413762</v>
      </c>
      <c r="BA115" s="8">
        <f t="shared" si="111"/>
        <v>803161044.09605193</v>
      </c>
      <c r="BB115" s="8">
        <f t="shared" ref="BB115:BH146" si="173">AJ115*(1*$AS115)</f>
        <v>1328842.1643926322</v>
      </c>
      <c r="BC115" s="8">
        <f t="shared" si="173"/>
        <v>13093087.548945859</v>
      </c>
      <c r="BD115" s="8">
        <f t="shared" si="173"/>
        <v>1083605.1984317601</v>
      </c>
      <c r="BE115" s="8">
        <f t="shared" si="173"/>
        <v>10445383.794356678</v>
      </c>
      <c r="BF115" s="8">
        <f t="shared" si="173"/>
        <v>285159.26274520002</v>
      </c>
      <c r="BG115" s="8">
        <f t="shared" si="173"/>
        <v>2466627.62274598</v>
      </c>
      <c r="BH115" s="8">
        <f t="shared" si="173"/>
        <v>26402896.13757807</v>
      </c>
      <c r="BI115" s="8">
        <f t="shared" si="112"/>
        <v>55105601.729196176</v>
      </c>
      <c r="BJ115" s="45" t="s">
        <v>794</v>
      </c>
      <c r="BK115" s="8">
        <v>4622.7336340300008</v>
      </c>
      <c r="BL115" s="8">
        <f t="shared" si="113"/>
        <v>6279521.368466353</v>
      </c>
      <c r="BM115" s="8">
        <f t="shared" si="106"/>
        <v>61873902.871401355</v>
      </c>
      <c r="BN115" s="8">
        <f t="shared" si="106"/>
        <v>5121064.3197784349</v>
      </c>
      <c r="BO115" s="8">
        <f t="shared" si="106"/>
        <v>49361087.470808946</v>
      </c>
      <c r="BP115" s="8">
        <f t="shared" si="103"/>
        <v>1347989.1276831483</v>
      </c>
      <c r="BQ115" s="8">
        <f t="shared" si="103"/>
        <v>11654373.764753034</v>
      </c>
      <c r="BR115" s="8">
        <f t="shared" si="103"/>
        <v>124763882.5955625</v>
      </c>
      <c r="BS115" s="8">
        <f t="shared" si="114"/>
        <v>260401821.51845378</v>
      </c>
      <c r="BT115" s="8">
        <f t="shared" si="154"/>
        <v>430838.7746915961</v>
      </c>
      <c r="BU115" s="8">
        <f t="shared" si="147"/>
        <v>4245056.2961297492</v>
      </c>
      <c r="BV115" s="8">
        <f t="shared" si="147"/>
        <v>351327.75618628005</v>
      </c>
      <c r="BW115" s="8">
        <f t="shared" si="147"/>
        <v>3386614.6602903786</v>
      </c>
      <c r="BX115" s="8">
        <f t="shared" si="147"/>
        <v>92454.672680600022</v>
      </c>
      <c r="BY115" s="8">
        <f t="shared" si="147"/>
        <v>799732.91868719016</v>
      </c>
      <c r="BZ115" s="8">
        <f t="shared" si="147"/>
        <v>8560378.1434967555</v>
      </c>
      <c r="CA115" s="8">
        <f t="shared" si="115"/>
        <v>17866403.222162552</v>
      </c>
      <c r="CB115" s="4" t="s">
        <v>795</v>
      </c>
      <c r="CC115" s="23">
        <v>0.89327599999999996</v>
      </c>
      <c r="CD115" s="24">
        <f t="shared" si="120"/>
        <v>4129.3770096717826</v>
      </c>
      <c r="CE115" s="24">
        <f t="shared" si="121"/>
        <v>5609345.7299381495</v>
      </c>
      <c r="CF115" s="24">
        <f t="shared" si="107"/>
        <v>55270472.461353913</v>
      </c>
      <c r="CG115" s="24">
        <f t="shared" si="107"/>
        <v>4574523.8513144013</v>
      </c>
      <c r="CH115" s="24">
        <f t="shared" si="107"/>
        <v>44093074.771574333</v>
      </c>
      <c r="CI115" s="24">
        <f t="shared" si="104"/>
        <v>1204126.3360202918</v>
      </c>
      <c r="CJ115" s="24">
        <f t="shared" si="104"/>
        <v>10410572.379083531</v>
      </c>
      <c r="CK115" s="24">
        <f t="shared" si="104"/>
        <v>111448581.98943369</v>
      </c>
      <c r="CL115" s="24">
        <f t="shared" si="116"/>
        <v>232610697.5187183</v>
      </c>
      <c r="CM115" s="24">
        <f t="shared" si="122"/>
        <v>384857.93730141019</v>
      </c>
      <c r="CN115" s="24">
        <f t="shared" si="122"/>
        <v>3792006.9079815978</v>
      </c>
      <c r="CO115" s="24">
        <f t="shared" si="122"/>
        <v>313832.65273505548</v>
      </c>
      <c r="CP115" s="24">
        <f t="shared" si="72"/>
        <v>3025181.5972855482</v>
      </c>
      <c r="CQ115" s="24">
        <f t="shared" si="72"/>
        <v>82587.540193435663</v>
      </c>
      <c r="CR115" s="24">
        <f t="shared" si="72"/>
        <v>714382.22267321846</v>
      </c>
      <c r="CS115" s="24">
        <f t="shared" si="72"/>
        <v>7646780.3465102073</v>
      </c>
      <c r="CT115" s="24">
        <f t="shared" si="117"/>
        <v>15959629.204680473</v>
      </c>
      <c r="CU115" s="4" t="s">
        <v>463</v>
      </c>
      <c r="CV115" s="17" t="s">
        <v>403</v>
      </c>
      <c r="CW115" s="16" t="s">
        <v>404</v>
      </c>
      <c r="CX115" s="29">
        <f t="shared" si="155"/>
        <v>155.7704772900484</v>
      </c>
      <c r="CY115" s="29">
        <v>480.44509999999991</v>
      </c>
      <c r="CZ115" s="15">
        <f t="shared" si="156"/>
        <v>2220969.7230749065</v>
      </c>
      <c r="DA115" s="15">
        <f t="shared" si="157"/>
        <v>3016965271.8249531</v>
      </c>
      <c r="DB115" s="15">
        <f t="shared" si="158"/>
        <v>29727013452.440704</v>
      </c>
      <c r="DC115" s="15">
        <f t="shared" si="159"/>
        <v>2460390259.2223811</v>
      </c>
      <c r="DD115" s="15">
        <f t="shared" si="160"/>
        <v>23715292606.021542</v>
      </c>
      <c r="DE115" s="15">
        <f t="shared" si="161"/>
        <v>647634771.2486428</v>
      </c>
      <c r="DF115" s="15">
        <f t="shared" si="162"/>
        <v>5599286768.8441467</v>
      </c>
      <c r="DG115" s="15">
        <f t="shared" si="163"/>
        <v>59942196050.013268</v>
      </c>
      <c r="DH115" s="15">
        <f t="shared" si="118"/>
        <v>125108779179.61563</v>
      </c>
      <c r="DI115" s="15">
        <f t="shared" si="164"/>
        <v>206994378.19058129</v>
      </c>
      <c r="DJ115" s="15">
        <f t="shared" si="165"/>
        <v>2039516496.6996865</v>
      </c>
      <c r="DK115" s="15">
        <f t="shared" si="166"/>
        <v>168793698.95369288</v>
      </c>
      <c r="DL115" s="15">
        <f t="shared" si="167"/>
        <v>1627082419.1246765</v>
      </c>
      <c r="DM115" s="15">
        <f t="shared" si="168"/>
        <v>44419394.461498126</v>
      </c>
      <c r="DN115" s="15">
        <f t="shared" si="169"/>
        <v>384227762.09195882</v>
      </c>
      <c r="DO115" s="15">
        <f t="shared" si="170"/>
        <v>4112791733.1901116</v>
      </c>
      <c r="DP115" s="15">
        <f t="shared" si="119"/>
        <v>8583825882.7122059</v>
      </c>
      <c r="DR115" s="1"/>
      <c r="DS115" s="1"/>
      <c r="DT115" s="1"/>
    </row>
    <row r="116" spans="1:125" x14ac:dyDescent="0.3">
      <c r="A116" t="s">
        <v>6</v>
      </c>
      <c r="B116" t="s">
        <v>36</v>
      </c>
      <c r="C116" t="s">
        <v>224</v>
      </c>
      <c r="D116">
        <v>2019</v>
      </c>
      <c r="E116" t="s">
        <v>2593</v>
      </c>
      <c r="F116" s="47" t="s">
        <v>255</v>
      </c>
      <c r="G116" s="47" t="s">
        <v>659</v>
      </c>
      <c r="H116" s="47" t="s">
        <v>995</v>
      </c>
      <c r="I116" s="47" t="s">
        <v>1320</v>
      </c>
      <c r="J116" s="47" t="s">
        <v>1642</v>
      </c>
      <c r="K116" s="47" t="s">
        <v>1966</v>
      </c>
      <c r="L116" s="47" t="s">
        <v>2288</v>
      </c>
      <c r="M116" s="47" t="s">
        <v>92</v>
      </c>
      <c r="N116" s="47" t="s">
        <v>495</v>
      </c>
      <c r="O116" s="47" t="s">
        <v>831</v>
      </c>
      <c r="P116" s="47" t="s">
        <v>1158</v>
      </c>
      <c r="Q116" s="47" t="s">
        <v>1484</v>
      </c>
      <c r="R116" s="47" t="s">
        <v>1804</v>
      </c>
      <c r="S116" s="47" t="s">
        <v>2126</v>
      </c>
      <c r="T116" s="46" t="s">
        <v>464</v>
      </c>
      <c r="U116" s="35">
        <f t="shared" si="172"/>
        <v>4</v>
      </c>
      <c r="V116" s="6" t="s">
        <v>36</v>
      </c>
      <c r="W116" s="39">
        <f t="shared" si="171"/>
        <v>8917233.7604949176</v>
      </c>
      <c r="X116" s="39">
        <f t="shared" si="151"/>
        <v>4393204.8192771086</v>
      </c>
      <c r="Y116" s="40">
        <f t="shared" si="152"/>
        <v>524241133266.08844</v>
      </c>
      <c r="Z116" s="40">
        <f t="shared" si="153"/>
        <v>448012558269.34027</v>
      </c>
      <c r="AA116" s="54">
        <f t="shared" si="143"/>
        <v>400198866000.60321</v>
      </c>
      <c r="AB116" s="32">
        <f t="shared" si="149"/>
        <v>9115.9</v>
      </c>
      <c r="AC116" s="7">
        <f t="shared" si="149"/>
        <v>40376.5</v>
      </c>
      <c r="AD116" s="7">
        <f t="shared" si="149"/>
        <v>2115.1999999999998</v>
      </c>
      <c r="AE116" s="7">
        <f t="shared" si="149"/>
        <v>8154.3</v>
      </c>
      <c r="AF116" s="7">
        <f t="shared" si="149"/>
        <v>1641.2</v>
      </c>
      <c r="AG116" s="7">
        <f t="shared" si="149"/>
        <v>782</v>
      </c>
      <c r="AH116" s="7">
        <f t="shared" si="149"/>
        <v>56169.7</v>
      </c>
      <c r="AI116" s="32">
        <f t="shared" si="108"/>
        <v>118354.79999999999</v>
      </c>
      <c r="AJ116" s="7">
        <f t="shared" si="150"/>
        <v>207.5</v>
      </c>
      <c r="AK116" s="7">
        <f t="shared" si="150"/>
        <v>918.9</v>
      </c>
      <c r="AL116" s="7">
        <f t="shared" si="150"/>
        <v>48.1</v>
      </c>
      <c r="AM116" s="7">
        <f t="shared" si="150"/>
        <v>185.6</v>
      </c>
      <c r="AN116" s="7">
        <f t="shared" si="150"/>
        <v>37.4</v>
      </c>
      <c r="AO116" s="7">
        <f t="shared" si="150"/>
        <v>17.8</v>
      </c>
      <c r="AP116" s="7">
        <f t="shared" si="150"/>
        <v>1278.3</v>
      </c>
      <c r="AQ116" s="49">
        <f t="shared" si="109"/>
        <v>2693.6</v>
      </c>
      <c r="AR116" s="4" t="s">
        <v>462</v>
      </c>
      <c r="AS116" s="8">
        <v>58789.659141670003</v>
      </c>
      <c r="AT116" s="8">
        <f t="shared" si="110"/>
        <v>535920653.76954955</v>
      </c>
      <c r="AU116" s="8">
        <f t="shared" si="105"/>
        <v>2373720672.3336387</v>
      </c>
      <c r="AV116" s="8">
        <f t="shared" si="105"/>
        <v>124351887.01646037</v>
      </c>
      <c r="AW116" s="8">
        <f t="shared" si="105"/>
        <v>479388517.53891969</v>
      </c>
      <c r="AX116" s="8">
        <f t="shared" si="102"/>
        <v>96485588.583308816</v>
      </c>
      <c r="AY116" s="8">
        <f t="shared" si="102"/>
        <v>45973513.448785946</v>
      </c>
      <c r="AZ116" s="8">
        <f t="shared" si="102"/>
        <v>3302197517.0898614</v>
      </c>
      <c r="BA116" s="8">
        <f t="shared" si="111"/>
        <v>6958038349.7805243</v>
      </c>
      <c r="BB116" s="8">
        <f t="shared" si="173"/>
        <v>12198854.271896526</v>
      </c>
      <c r="BC116" s="8">
        <f t="shared" si="173"/>
        <v>54021817.785280563</v>
      </c>
      <c r="BD116" s="8">
        <f t="shared" si="173"/>
        <v>2827782.604714327</v>
      </c>
      <c r="BE116" s="8">
        <f t="shared" si="173"/>
        <v>10911360.736693952</v>
      </c>
      <c r="BF116" s="8">
        <f t="shared" si="173"/>
        <v>2198733.2518984582</v>
      </c>
      <c r="BG116" s="8">
        <f t="shared" si="173"/>
        <v>1046455.9327217261</v>
      </c>
      <c r="BH116" s="8">
        <f t="shared" si="173"/>
        <v>75150821.280796766</v>
      </c>
      <c r="BI116" s="8">
        <f t="shared" si="112"/>
        <v>158355825.86400229</v>
      </c>
      <c r="BJ116" s="45" t="s">
        <v>794</v>
      </c>
      <c r="BK116" s="8">
        <v>50241.203752460002</v>
      </c>
      <c r="BL116" s="8">
        <f t="shared" si="113"/>
        <v>457993789.28705013</v>
      </c>
      <c r="BM116" s="8">
        <f t="shared" si="106"/>
        <v>2028563963.3112013</v>
      </c>
      <c r="BN116" s="8">
        <f t="shared" si="106"/>
        <v>106270194.17720339</v>
      </c>
      <c r="BO116" s="8">
        <f t="shared" si="106"/>
        <v>409681847.75868458</v>
      </c>
      <c r="BP116" s="8">
        <f t="shared" si="103"/>
        <v>82455863.598537356</v>
      </c>
      <c r="BQ116" s="8">
        <f t="shared" si="103"/>
        <v>39288621.334423721</v>
      </c>
      <c r="BR116" s="8">
        <f t="shared" si="103"/>
        <v>2822033342.4145522</v>
      </c>
      <c r="BS116" s="8">
        <f t="shared" si="114"/>
        <v>5946287621.8816528</v>
      </c>
      <c r="BT116" s="8">
        <f t="shared" si="154"/>
        <v>10425049.77863545</v>
      </c>
      <c r="BU116" s="8">
        <f t="shared" si="147"/>
        <v>46166642.128135495</v>
      </c>
      <c r="BV116" s="8">
        <f t="shared" si="147"/>
        <v>2416601.9004933261</v>
      </c>
      <c r="BW116" s="8">
        <f t="shared" si="147"/>
        <v>9324767.4164565764</v>
      </c>
      <c r="BX116" s="8">
        <f t="shared" si="147"/>
        <v>1879021.020342004</v>
      </c>
      <c r="BY116" s="8">
        <f t="shared" si="147"/>
        <v>894293.42679378809</v>
      </c>
      <c r="BZ116" s="8">
        <f t="shared" si="147"/>
        <v>64223330.75676962</v>
      </c>
      <c r="CA116" s="8">
        <f t="shared" si="115"/>
        <v>135329706.42762625</v>
      </c>
      <c r="CB116" s="4" t="s">
        <v>795</v>
      </c>
      <c r="CC116" s="23">
        <v>0.89327599999999996</v>
      </c>
      <c r="CD116" s="24">
        <f t="shared" si="120"/>
        <v>44879.26152318246</v>
      </c>
      <c r="CE116" s="24">
        <f t="shared" si="121"/>
        <v>409114860.11917895</v>
      </c>
      <c r="CF116" s="24">
        <f t="shared" si="107"/>
        <v>1812067502.8907766</v>
      </c>
      <c r="CG116" s="24">
        <f t="shared" si="107"/>
        <v>94928613.973835528</v>
      </c>
      <c r="CH116" s="24">
        <f t="shared" si="107"/>
        <v>365958962.23848671</v>
      </c>
      <c r="CI116" s="24">
        <f t="shared" si="104"/>
        <v>73655844.011847049</v>
      </c>
      <c r="CJ116" s="24">
        <f t="shared" si="104"/>
        <v>35095582.511128679</v>
      </c>
      <c r="CK116" s="24">
        <f t="shared" si="104"/>
        <v>2520854655.9787016</v>
      </c>
      <c r="CL116" s="24">
        <f t="shared" si="116"/>
        <v>5311676021.7239552</v>
      </c>
      <c r="CM116" s="24">
        <f t="shared" si="122"/>
        <v>9312446.7660603598</v>
      </c>
      <c r="CN116" s="24">
        <f t="shared" si="122"/>
        <v>41239553.41365236</v>
      </c>
      <c r="CO116" s="24">
        <f t="shared" si="122"/>
        <v>2158692.4792650761</v>
      </c>
      <c r="CP116" s="24">
        <f t="shared" si="72"/>
        <v>8329590.9387026643</v>
      </c>
      <c r="CQ116" s="24">
        <f t="shared" si="72"/>
        <v>1678484.380967024</v>
      </c>
      <c r="CR116" s="24">
        <f t="shared" si="72"/>
        <v>798850.85511264787</v>
      </c>
      <c r="CS116" s="24">
        <f t="shared" si="72"/>
        <v>57369160.005084135</v>
      </c>
      <c r="CT116" s="24">
        <f t="shared" si="117"/>
        <v>120886778.83884427</v>
      </c>
      <c r="CU116" s="4" t="s">
        <v>463</v>
      </c>
      <c r="CV116" s="16" t="s">
        <v>432</v>
      </c>
      <c r="CW116" s="16" t="s">
        <v>398</v>
      </c>
      <c r="CX116" s="29">
        <f t="shared" si="155"/>
        <v>0.76338700000000714</v>
      </c>
      <c r="CY116" s="29">
        <v>0.89327599999999996</v>
      </c>
      <c r="CZ116" s="15">
        <f t="shared" si="156"/>
        <v>44879.26152318246</v>
      </c>
      <c r="DA116" s="15">
        <f t="shared" si="157"/>
        <v>409114860.11917895</v>
      </c>
      <c r="DB116" s="15">
        <f t="shared" si="158"/>
        <v>1812067502.8907766</v>
      </c>
      <c r="DC116" s="15">
        <f t="shared" si="159"/>
        <v>94928613.973835528</v>
      </c>
      <c r="DD116" s="15">
        <f t="shared" si="160"/>
        <v>365958962.23848677</v>
      </c>
      <c r="DE116" s="15">
        <f t="shared" si="161"/>
        <v>73655844.011847049</v>
      </c>
      <c r="DF116" s="15">
        <f t="shared" si="162"/>
        <v>35095582.511128686</v>
      </c>
      <c r="DG116" s="15">
        <f t="shared" si="163"/>
        <v>2520854655.9787016</v>
      </c>
      <c r="DH116" s="15">
        <f t="shared" si="118"/>
        <v>5311676021.7239552</v>
      </c>
      <c r="DI116" s="15">
        <f t="shared" si="164"/>
        <v>9312446.7660603598</v>
      </c>
      <c r="DJ116" s="15">
        <f t="shared" si="165"/>
        <v>41239553.41365236</v>
      </c>
      <c r="DK116" s="15">
        <f t="shared" si="166"/>
        <v>2158692.4792650766</v>
      </c>
      <c r="DL116" s="15">
        <f t="shared" si="167"/>
        <v>8329590.9387026643</v>
      </c>
      <c r="DM116" s="15">
        <f t="shared" si="168"/>
        <v>1678484.380967024</v>
      </c>
      <c r="DN116" s="15">
        <f t="shared" si="169"/>
        <v>798850.85511264787</v>
      </c>
      <c r="DO116" s="15">
        <f t="shared" si="170"/>
        <v>57369160.005084135</v>
      </c>
      <c r="DP116" s="15">
        <f t="shared" si="119"/>
        <v>120886778.83884427</v>
      </c>
    </row>
    <row r="117" spans="1:125" x14ac:dyDescent="0.3">
      <c r="A117" t="s">
        <v>6</v>
      </c>
      <c r="B117" t="s">
        <v>7</v>
      </c>
      <c r="C117" t="s">
        <v>224</v>
      </c>
      <c r="D117">
        <v>2019</v>
      </c>
      <c r="E117" t="s">
        <v>2594</v>
      </c>
      <c r="F117" s="47" t="s">
        <v>226</v>
      </c>
      <c r="G117" s="47" t="s">
        <v>630</v>
      </c>
      <c r="H117" s="47" t="s">
        <v>966</v>
      </c>
      <c r="I117" s="47" t="s">
        <v>1291</v>
      </c>
      <c r="J117" s="47" t="s">
        <v>1612</v>
      </c>
      <c r="K117" s="47" t="s">
        <v>1937</v>
      </c>
      <c r="L117" s="47" t="s">
        <v>2259</v>
      </c>
      <c r="M117" s="47" t="s">
        <v>63</v>
      </c>
      <c r="N117" s="47" t="s">
        <v>466</v>
      </c>
      <c r="O117" s="47" t="s">
        <v>802</v>
      </c>
      <c r="P117" s="47" t="s">
        <v>1129</v>
      </c>
      <c r="Q117" s="47" t="s">
        <v>1456</v>
      </c>
      <c r="R117" s="47" t="s">
        <v>1775</v>
      </c>
      <c r="S117" s="47" t="s">
        <v>2097</v>
      </c>
      <c r="T117" s="46" t="s">
        <v>464</v>
      </c>
      <c r="U117" s="35">
        <f t="shared" si="172"/>
        <v>5</v>
      </c>
      <c r="V117" s="6" t="s">
        <v>7</v>
      </c>
      <c r="W117" s="39">
        <f t="shared" si="171"/>
        <v>10276081.258191349</v>
      </c>
      <c r="X117" s="39">
        <f t="shared" si="151"/>
        <v>5141162.2276029065</v>
      </c>
      <c r="Y117" s="40">
        <f t="shared" si="152"/>
        <v>154189833872.86322</v>
      </c>
      <c r="Z117" s="40">
        <f t="shared" si="153"/>
        <v>49139666431.693153</v>
      </c>
      <c r="AA117" s="54">
        <f t="shared" si="143"/>
        <v>43895284671.437134</v>
      </c>
      <c r="AB117" s="32">
        <f t="shared" si="149"/>
        <v>8493.2000000000007</v>
      </c>
      <c r="AC117" s="7">
        <f t="shared" si="149"/>
        <v>25456.3</v>
      </c>
      <c r="AD117" s="7">
        <f t="shared" si="149"/>
        <v>878.1</v>
      </c>
      <c r="AE117" s="7">
        <f t="shared" si="149"/>
        <v>81079.3</v>
      </c>
      <c r="AF117" s="7">
        <f t="shared" si="149"/>
        <v>156.4</v>
      </c>
      <c r="AG117" s="7">
        <f t="shared" si="149"/>
        <v>24177.200000000001</v>
      </c>
      <c r="AH117" s="7">
        <f t="shared" si="149"/>
        <v>55020.2</v>
      </c>
      <c r="AI117" s="32">
        <f t="shared" si="108"/>
        <v>195260.7</v>
      </c>
      <c r="AJ117" s="7">
        <f t="shared" si="150"/>
        <v>165.2</v>
      </c>
      <c r="AK117" s="7">
        <f t="shared" si="150"/>
        <v>495.1</v>
      </c>
      <c r="AL117" s="7">
        <f t="shared" si="150"/>
        <v>17.100000000000001</v>
      </c>
      <c r="AM117" s="7">
        <f t="shared" si="150"/>
        <v>1576.8</v>
      </c>
      <c r="AN117" s="7">
        <f t="shared" si="150"/>
        <v>3</v>
      </c>
      <c r="AO117" s="7">
        <f t="shared" si="150"/>
        <v>470.2</v>
      </c>
      <c r="AP117" s="7">
        <f t="shared" si="150"/>
        <v>1070</v>
      </c>
      <c r="AQ117" s="49">
        <f t="shared" si="109"/>
        <v>3797.3999999999996</v>
      </c>
      <c r="AR117" s="4" t="s">
        <v>462</v>
      </c>
      <c r="AS117" s="8">
        <v>15004.730889019998</v>
      </c>
      <c r="AT117" s="8">
        <f t="shared" si="110"/>
        <v>127438180.38662466</v>
      </c>
      <c r="AU117" s="8">
        <f t="shared" si="105"/>
        <v>381964930.93015975</v>
      </c>
      <c r="AV117" s="8">
        <f t="shared" si="105"/>
        <v>13175654.193648461</v>
      </c>
      <c r="AW117" s="8">
        <f t="shared" si="105"/>
        <v>1216573077.1701193</v>
      </c>
      <c r="AX117" s="8">
        <f t="shared" si="102"/>
        <v>2346739.911042728</v>
      </c>
      <c r="AY117" s="8">
        <f t="shared" si="102"/>
        <v>362772379.65001434</v>
      </c>
      <c r="AZ117" s="8">
        <f t="shared" si="102"/>
        <v>825563294.46005809</v>
      </c>
      <c r="BA117" s="8">
        <f t="shared" si="111"/>
        <v>2929834256.7016673</v>
      </c>
      <c r="BB117" s="8">
        <f t="shared" si="173"/>
        <v>2478781.5428661034</v>
      </c>
      <c r="BC117" s="8">
        <f t="shared" si="173"/>
        <v>7428842.2631538017</v>
      </c>
      <c r="BD117" s="8">
        <f t="shared" si="173"/>
        <v>256580.89820224198</v>
      </c>
      <c r="BE117" s="8">
        <f t="shared" si="173"/>
        <v>23659459.665806733</v>
      </c>
      <c r="BF117" s="8">
        <f t="shared" si="173"/>
        <v>45014.192667059993</v>
      </c>
      <c r="BG117" s="8">
        <f t="shared" si="173"/>
        <v>7055224.4640172031</v>
      </c>
      <c r="BH117" s="8">
        <f t="shared" si="173"/>
        <v>16055062.051251398</v>
      </c>
      <c r="BI117" s="8">
        <f t="shared" si="112"/>
        <v>56978965.077964544</v>
      </c>
      <c r="BJ117" s="45" t="s">
        <v>794</v>
      </c>
      <c r="BK117" s="8">
        <v>4781.9460742899992</v>
      </c>
      <c r="BL117" s="8">
        <f t="shared" si="113"/>
        <v>40614024.398159824</v>
      </c>
      <c r="BM117" s="8">
        <f t="shared" si="106"/>
        <v>121730653.8509485</v>
      </c>
      <c r="BN117" s="8">
        <f t="shared" si="106"/>
        <v>4199026.8478340488</v>
      </c>
      <c r="BO117" s="8">
        <f t="shared" si="106"/>
        <v>387716840.34118116</v>
      </c>
      <c r="BP117" s="8">
        <f t="shared" si="103"/>
        <v>747896.36601895595</v>
      </c>
      <c r="BQ117" s="8">
        <f t="shared" si="103"/>
        <v>115614066.62732416</v>
      </c>
      <c r="BR117" s="8">
        <f t="shared" si="103"/>
        <v>263103629.39665061</v>
      </c>
      <c r="BS117" s="8">
        <f t="shared" si="114"/>
        <v>933726137.82811713</v>
      </c>
      <c r="BT117" s="8">
        <f t="shared" si="154"/>
        <v>789977.49147270783</v>
      </c>
      <c r="BU117" s="8">
        <f t="shared" si="147"/>
        <v>2367541.5013809786</v>
      </c>
      <c r="BV117" s="8">
        <f t="shared" si="147"/>
        <v>81771.277870358987</v>
      </c>
      <c r="BW117" s="8">
        <f t="shared" si="147"/>
        <v>7540172.5699404702</v>
      </c>
      <c r="BX117" s="8">
        <f t="shared" si="147"/>
        <v>14345.838222869997</v>
      </c>
      <c r="BY117" s="8">
        <f t="shared" si="147"/>
        <v>2248471.0441311575</v>
      </c>
      <c r="BZ117" s="8">
        <f t="shared" si="147"/>
        <v>5116682.2994902991</v>
      </c>
      <c r="CA117" s="8">
        <f t="shared" si="115"/>
        <v>18158962.022508845</v>
      </c>
      <c r="CB117" s="4" t="s">
        <v>795</v>
      </c>
      <c r="CC117" s="23">
        <v>0.89327599999999996</v>
      </c>
      <c r="CD117" s="24">
        <f t="shared" si="120"/>
        <v>4271.5976614574729</v>
      </c>
      <c r="CE117" s="24">
        <f t="shared" si="121"/>
        <v>36279533.258290611</v>
      </c>
      <c r="CF117" s="24">
        <f t="shared" si="107"/>
        <v>108739071.54935986</v>
      </c>
      <c r="CG117" s="24">
        <f t="shared" si="107"/>
        <v>3750889.9065258075</v>
      </c>
      <c r="CH117" s="24">
        <f t="shared" si="107"/>
        <v>346338148.27260894</v>
      </c>
      <c r="CI117" s="24">
        <f t="shared" si="104"/>
        <v>668077.8742519489</v>
      </c>
      <c r="CJ117" s="24">
        <f t="shared" si="104"/>
        <v>103275270.98058961</v>
      </c>
      <c r="CK117" s="24">
        <f t="shared" si="104"/>
        <v>235024157.65292245</v>
      </c>
      <c r="CL117" s="24">
        <f t="shared" si="116"/>
        <v>834075149.49454927</v>
      </c>
      <c r="CM117" s="24">
        <f t="shared" si="122"/>
        <v>705667.93367277458</v>
      </c>
      <c r="CN117" s="24">
        <f t="shared" si="122"/>
        <v>2114868.0021875948</v>
      </c>
      <c r="CO117" s="24">
        <f t="shared" si="122"/>
        <v>73044.320010922791</v>
      </c>
      <c r="CP117" s="24">
        <f t="shared" si="72"/>
        <v>6735455.1925861435</v>
      </c>
      <c r="CQ117" s="24">
        <f t="shared" si="72"/>
        <v>12814.79298437242</v>
      </c>
      <c r="CR117" s="24">
        <f t="shared" si="72"/>
        <v>2008505.2204173037</v>
      </c>
      <c r="CS117" s="24">
        <f t="shared" si="72"/>
        <v>4570609.4977594959</v>
      </c>
      <c r="CT117" s="24">
        <f t="shared" si="117"/>
        <v>16220964.959618606</v>
      </c>
      <c r="CU117" s="4" t="s">
        <v>463</v>
      </c>
      <c r="CV117" s="17" t="s">
        <v>405</v>
      </c>
      <c r="CW117" s="16" t="s">
        <v>406</v>
      </c>
      <c r="CX117" s="29">
        <f t="shared" si="155"/>
        <v>0.54178303000016359</v>
      </c>
      <c r="CY117" s="29">
        <v>1.7000000500000003</v>
      </c>
      <c r="CZ117" s="15">
        <f t="shared" si="156"/>
        <v>8129.3085653903036</v>
      </c>
      <c r="DA117" s="15">
        <f t="shared" si="157"/>
        <v>69043843.507572934</v>
      </c>
      <c r="DB117" s="15">
        <f t="shared" si="158"/>
        <v>206942117.63314518</v>
      </c>
      <c r="DC117" s="15">
        <f t="shared" si="159"/>
        <v>7138345.8512692256</v>
      </c>
      <c r="DD117" s="15">
        <f t="shared" si="160"/>
        <v>659118647.96585011</v>
      </c>
      <c r="DE117" s="15">
        <f t="shared" si="161"/>
        <v>1271423.8596270436</v>
      </c>
      <c r="DF117" s="15">
        <f t="shared" si="162"/>
        <v>196543919.04715446</v>
      </c>
      <c r="DG117" s="15">
        <f t="shared" si="163"/>
        <v>447276183.12948757</v>
      </c>
      <c r="DH117" s="15">
        <f t="shared" si="118"/>
        <v>1587334480.9941065</v>
      </c>
      <c r="DI117" s="15">
        <f t="shared" si="164"/>
        <v>1342961.7750024782</v>
      </c>
      <c r="DJ117" s="15">
        <f t="shared" si="165"/>
        <v>4024820.6707247393</v>
      </c>
      <c r="DK117" s="15">
        <f t="shared" si="166"/>
        <v>139011.17646817421</v>
      </c>
      <c r="DL117" s="15">
        <f t="shared" si="167"/>
        <v>12818293.74590743</v>
      </c>
      <c r="DM117" s="15">
        <f t="shared" si="168"/>
        <v>24387.925696170911</v>
      </c>
      <c r="DN117" s="15">
        <f t="shared" si="169"/>
        <v>3822400.8874465209</v>
      </c>
      <c r="DO117" s="15">
        <f t="shared" si="170"/>
        <v>8698360.1649676245</v>
      </c>
      <c r="DP117" s="15">
        <f t="shared" si="119"/>
        <v>30870236.34621314</v>
      </c>
    </row>
    <row r="118" spans="1:125" x14ac:dyDescent="0.3">
      <c r="A118" t="s">
        <v>6</v>
      </c>
      <c r="B118" t="s">
        <v>28</v>
      </c>
      <c r="C118" t="s">
        <v>224</v>
      </c>
      <c r="D118">
        <v>2019</v>
      </c>
      <c r="E118" t="s">
        <v>2595</v>
      </c>
      <c r="F118" s="47" t="s">
        <v>247</v>
      </c>
      <c r="G118" s="47" t="s">
        <v>651</v>
      </c>
      <c r="H118" s="47" t="s">
        <v>987</v>
      </c>
      <c r="I118" s="47" t="s">
        <v>1312</v>
      </c>
      <c r="J118" s="47" t="s">
        <v>1633</v>
      </c>
      <c r="K118" s="47" t="s">
        <v>1958</v>
      </c>
      <c r="L118" s="47" t="s">
        <v>2280</v>
      </c>
      <c r="M118" s="47" t="s">
        <v>84</v>
      </c>
      <c r="N118" s="47" t="s">
        <v>487</v>
      </c>
      <c r="O118" s="47" t="s">
        <v>823</v>
      </c>
      <c r="P118" s="47" t="s">
        <v>1150</v>
      </c>
      <c r="Q118" s="47" t="s">
        <v>1476</v>
      </c>
      <c r="R118" s="47" t="s">
        <v>1796</v>
      </c>
      <c r="S118" s="47" t="s">
        <v>2118</v>
      </c>
      <c r="T118" s="46" t="s">
        <v>464</v>
      </c>
      <c r="U118" s="35">
        <f t="shared" si="172"/>
        <v>6</v>
      </c>
      <c r="V118" s="6" t="s">
        <v>28</v>
      </c>
      <c r="W118" s="39">
        <f t="shared" si="171"/>
        <v>9503215.8317872621</v>
      </c>
      <c r="X118" s="39">
        <f t="shared" si="151"/>
        <v>4427080.8202653797</v>
      </c>
      <c r="Y118" s="40">
        <f t="shared" si="152"/>
        <v>194337061328.16357</v>
      </c>
      <c r="Z118" s="40">
        <f t="shared" si="153"/>
        <v>64755788192.44236</v>
      </c>
      <c r="AA118" s="54">
        <f t="shared" si="143"/>
        <v>57844791453.392143</v>
      </c>
      <c r="AB118" s="32">
        <f t="shared" si="149"/>
        <v>7340.1</v>
      </c>
      <c r="AC118" s="7">
        <f t="shared" si="149"/>
        <v>34006.6</v>
      </c>
      <c r="AD118" s="7">
        <f t="shared" si="149"/>
        <v>854</v>
      </c>
      <c r="AE118" s="7">
        <f t="shared" si="149"/>
        <v>22963.8</v>
      </c>
      <c r="AF118" s="7">
        <f t="shared" si="149"/>
        <v>326.3</v>
      </c>
      <c r="AG118" s="7">
        <f t="shared" si="149"/>
        <v>9761.5</v>
      </c>
      <c r="AH118" s="7">
        <f t="shared" si="149"/>
        <v>77877.3</v>
      </c>
      <c r="AI118" s="32">
        <f t="shared" si="108"/>
        <v>153129.60000000001</v>
      </c>
      <c r="AJ118" s="7">
        <f t="shared" si="150"/>
        <v>165.8</v>
      </c>
      <c r="AK118" s="7">
        <f t="shared" si="150"/>
        <v>768</v>
      </c>
      <c r="AL118" s="7">
        <f t="shared" si="150"/>
        <v>19.3</v>
      </c>
      <c r="AM118" s="7">
        <f t="shared" si="150"/>
        <v>518.6</v>
      </c>
      <c r="AN118" s="7">
        <f t="shared" si="150"/>
        <v>7.4</v>
      </c>
      <c r="AO118" s="7">
        <f t="shared" si="150"/>
        <v>220.4</v>
      </c>
      <c r="AP118" s="7">
        <f t="shared" si="150"/>
        <v>1758.7</v>
      </c>
      <c r="AQ118" s="49">
        <f t="shared" si="109"/>
        <v>3458.2</v>
      </c>
      <c r="AR118" s="4" t="s">
        <v>462</v>
      </c>
      <c r="AS118" s="8">
        <v>20449.610402210001</v>
      </c>
      <c r="AT118" s="8">
        <f t="shared" si="110"/>
        <v>150102185.31326163</v>
      </c>
      <c r="AU118" s="8">
        <f t="shared" si="105"/>
        <v>695421721.10379457</v>
      </c>
      <c r="AV118" s="8">
        <f t="shared" si="105"/>
        <v>17463967.283487342</v>
      </c>
      <c r="AW118" s="8">
        <f t="shared" si="105"/>
        <v>469600763.35426998</v>
      </c>
      <c r="AX118" s="8">
        <f t="shared" si="102"/>
        <v>6672707.8742411239</v>
      </c>
      <c r="AY118" s="8">
        <f t="shared" si="102"/>
        <v>199618871.94117293</v>
      </c>
      <c r="AZ118" s="8">
        <f t="shared" si="102"/>
        <v>1592560444.176029</v>
      </c>
      <c r="BA118" s="8">
        <f t="shared" si="111"/>
        <v>3131440661.0462561</v>
      </c>
      <c r="BB118" s="8">
        <f t="shared" si="173"/>
        <v>3390545.4046864184</v>
      </c>
      <c r="BC118" s="8">
        <f t="shared" si="173"/>
        <v>15705300.78889728</v>
      </c>
      <c r="BD118" s="8">
        <f t="shared" si="173"/>
        <v>394677.48076265305</v>
      </c>
      <c r="BE118" s="8">
        <f t="shared" si="173"/>
        <v>10605167.954586107</v>
      </c>
      <c r="BF118" s="8">
        <f t="shared" si="173"/>
        <v>151327.11697635401</v>
      </c>
      <c r="BG118" s="8">
        <f t="shared" si="173"/>
        <v>4507094.1326470841</v>
      </c>
      <c r="BH118" s="8">
        <f t="shared" si="173"/>
        <v>35964729.814366728</v>
      </c>
      <c r="BI118" s="8">
        <f t="shared" si="112"/>
        <v>70718842.692922622</v>
      </c>
      <c r="BJ118" s="45" t="s">
        <v>794</v>
      </c>
      <c r="BK118" s="8">
        <v>6814.0921282500003</v>
      </c>
      <c r="BL118" s="8">
        <f t="shared" si="113"/>
        <v>50016117.630567826</v>
      </c>
      <c r="BM118" s="8">
        <f t="shared" si="106"/>
        <v>231724105.36854646</v>
      </c>
      <c r="BN118" s="8">
        <f t="shared" si="106"/>
        <v>5819234.6775254998</v>
      </c>
      <c r="BO118" s="8">
        <f t="shared" si="106"/>
        <v>156477448.81470734</v>
      </c>
      <c r="BP118" s="8">
        <f t="shared" si="103"/>
        <v>2223438.2614479754</v>
      </c>
      <c r="BQ118" s="8">
        <f t="shared" si="103"/>
        <v>66515760.309912376</v>
      </c>
      <c r="BR118" s="8">
        <f t="shared" si="103"/>
        <v>530663096.89936376</v>
      </c>
      <c r="BS118" s="8">
        <f t="shared" si="114"/>
        <v>1043439201.9620712</v>
      </c>
      <c r="BT118" s="8">
        <f t="shared" si="154"/>
        <v>1129776.47486385</v>
      </c>
      <c r="BU118" s="8">
        <f t="shared" si="147"/>
        <v>5233222.7544960007</v>
      </c>
      <c r="BV118" s="8">
        <f t="shared" si="147"/>
        <v>131511.97807522502</v>
      </c>
      <c r="BW118" s="8">
        <f t="shared" si="147"/>
        <v>3533788.1777104503</v>
      </c>
      <c r="BX118" s="8">
        <f t="shared" si="147"/>
        <v>50424.281749050002</v>
      </c>
      <c r="BY118" s="8">
        <f t="shared" si="147"/>
        <v>1501825.9050663002</v>
      </c>
      <c r="BZ118" s="8">
        <f t="shared" si="147"/>
        <v>11983943.825953275</v>
      </c>
      <c r="CA118" s="8">
        <f t="shared" si="115"/>
        <v>23564493.397914149</v>
      </c>
      <c r="CB118" s="4" t="s">
        <v>795</v>
      </c>
      <c r="CC118" s="23">
        <v>0.89327599999999996</v>
      </c>
      <c r="CD118" s="24">
        <f t="shared" si="120"/>
        <v>6086.864959954647</v>
      </c>
      <c r="CE118" s="24">
        <f t="shared" si="121"/>
        <v>44678197.492563106</v>
      </c>
      <c r="CF118" s="24">
        <f t="shared" si="107"/>
        <v>206993581.94719368</v>
      </c>
      <c r="CG118" s="24">
        <f t="shared" si="107"/>
        <v>5198182.6758012678</v>
      </c>
      <c r="CH118" s="24">
        <f t="shared" si="107"/>
        <v>139777549.56740651</v>
      </c>
      <c r="CI118" s="24">
        <f t="shared" si="104"/>
        <v>1986144.0364332015</v>
      </c>
      <c r="CJ118" s="24">
        <f t="shared" si="104"/>
        <v>59416932.306597285</v>
      </c>
      <c r="CK118" s="24">
        <f t="shared" si="104"/>
        <v>474028608.54587603</v>
      </c>
      <c r="CL118" s="24">
        <f t="shared" si="116"/>
        <v>932079196.57187104</v>
      </c>
      <c r="CM118" s="24">
        <f t="shared" si="122"/>
        <v>1009202.2103604805</v>
      </c>
      <c r="CN118" s="24">
        <f t="shared" si="122"/>
        <v>4674712.2892451696</v>
      </c>
      <c r="CO118" s="24">
        <f t="shared" si="122"/>
        <v>117476.4937271247</v>
      </c>
      <c r="CP118" s="24">
        <f t="shared" si="72"/>
        <v>3156648.1682324801</v>
      </c>
      <c r="CQ118" s="24">
        <f t="shared" si="72"/>
        <v>45042.80070366439</v>
      </c>
      <c r="CR118" s="24">
        <f t="shared" si="72"/>
        <v>1341545.0371740044</v>
      </c>
      <c r="CS118" s="24">
        <f t="shared" ref="CS118:CS167" si="174">BZ118*$CC118</f>
        <v>10704969.405072236</v>
      </c>
      <c r="CT118" s="24">
        <f t="shared" si="117"/>
        <v>21049596.404515162</v>
      </c>
      <c r="CU118" s="4" t="s">
        <v>463</v>
      </c>
      <c r="CV118" s="16" t="s">
        <v>438</v>
      </c>
      <c r="CW118" s="16" t="s">
        <v>439</v>
      </c>
      <c r="CX118" s="29">
        <f t="shared" si="155"/>
        <v>0.69701660000001486</v>
      </c>
      <c r="CY118" s="29">
        <v>2.0918000000000001</v>
      </c>
      <c r="CZ118" s="15">
        <f t="shared" si="156"/>
        <v>14253.717913873352</v>
      </c>
      <c r="DA118" s="15">
        <f t="shared" si="157"/>
        <v>104623714.85962179</v>
      </c>
      <c r="DB118" s="15">
        <f t="shared" si="158"/>
        <v>484720483.60992551</v>
      </c>
      <c r="DC118" s="15">
        <f t="shared" si="159"/>
        <v>12172675.098447843</v>
      </c>
      <c r="DD118" s="15">
        <f t="shared" si="160"/>
        <v>327319527.43060488</v>
      </c>
      <c r="DE118" s="15">
        <f t="shared" si="161"/>
        <v>4650988.1552968752</v>
      </c>
      <c r="DF118" s="15">
        <f t="shared" si="162"/>
        <v>139137667.41627473</v>
      </c>
      <c r="DG118" s="15">
        <f t="shared" si="163"/>
        <v>1110041066.0940893</v>
      </c>
      <c r="DH118" s="15">
        <f t="shared" si="118"/>
        <v>2182666122.6642609</v>
      </c>
      <c r="DI118" s="15">
        <f t="shared" si="164"/>
        <v>2363266.4301202018</v>
      </c>
      <c r="DJ118" s="15">
        <f t="shared" si="165"/>
        <v>10946855.357854735</v>
      </c>
      <c r="DK118" s="15">
        <f t="shared" si="166"/>
        <v>275096.75573775568</v>
      </c>
      <c r="DL118" s="15">
        <f t="shared" si="167"/>
        <v>7391978.1101347208</v>
      </c>
      <c r="DM118" s="15">
        <f t="shared" si="168"/>
        <v>105477.51256266281</v>
      </c>
      <c r="DN118" s="15">
        <f t="shared" si="169"/>
        <v>3141519.4282176867</v>
      </c>
      <c r="DO118" s="15">
        <f t="shared" si="170"/>
        <v>25068013.695129063</v>
      </c>
      <c r="DP118" s="15">
        <f t="shared" si="119"/>
        <v>49292207.28975682</v>
      </c>
    </row>
    <row r="119" spans="1:125" x14ac:dyDescent="0.3">
      <c r="A119" t="s">
        <v>6</v>
      </c>
      <c r="B119" t="s">
        <v>37</v>
      </c>
      <c r="C119" t="s">
        <v>224</v>
      </c>
      <c r="D119">
        <v>2019</v>
      </c>
      <c r="E119" t="s">
        <v>2596</v>
      </c>
      <c r="F119" s="47" t="s">
        <v>256</v>
      </c>
      <c r="G119" s="47" t="s">
        <v>660</v>
      </c>
      <c r="H119" s="47" t="s">
        <v>996</v>
      </c>
      <c r="I119" s="47" t="s">
        <v>1321</v>
      </c>
      <c r="J119" s="47" t="s">
        <v>1643</v>
      </c>
      <c r="K119" s="47" t="s">
        <v>1967</v>
      </c>
      <c r="L119" s="47" t="s">
        <v>2289</v>
      </c>
      <c r="M119" s="47" t="s">
        <v>93</v>
      </c>
      <c r="N119" s="47" t="s">
        <v>496</v>
      </c>
      <c r="O119" s="47" t="s">
        <v>832</v>
      </c>
      <c r="P119" s="47" t="s">
        <v>1159</v>
      </c>
      <c r="Q119" s="47" t="s">
        <v>1485</v>
      </c>
      <c r="R119" s="47" t="s">
        <v>1805</v>
      </c>
      <c r="S119" s="47" t="s">
        <v>2127</v>
      </c>
      <c r="T119" s="46" t="s">
        <v>464</v>
      </c>
      <c r="U119" s="35">
        <f t="shared" si="172"/>
        <v>7</v>
      </c>
      <c r="V119" s="6" t="s">
        <v>37</v>
      </c>
      <c r="W119" s="39">
        <f t="shared" si="171"/>
        <v>11417196.531791907</v>
      </c>
      <c r="X119" s="39">
        <f t="shared" si="151"/>
        <v>5619154.9295774652</v>
      </c>
      <c r="Y119" s="40">
        <f t="shared" si="152"/>
        <v>626453245189.64661</v>
      </c>
      <c r="Z119" s="40">
        <f t="shared" si="153"/>
        <v>531470759796.46802</v>
      </c>
      <c r="AA119" s="54">
        <f t="shared" si="143"/>
        <v>474750074427.94971</v>
      </c>
      <c r="AB119" s="32">
        <f t="shared" si="149"/>
        <v>9974</v>
      </c>
      <c r="AC119" s="7">
        <f t="shared" si="149"/>
        <v>81157.8</v>
      </c>
      <c r="AD119" s="7">
        <f t="shared" si="149"/>
        <v>4269.1000000000004</v>
      </c>
      <c r="AE119" s="7">
        <f t="shared" si="149"/>
        <v>36248.199999999997</v>
      </c>
      <c r="AF119" s="7">
        <f t="shared" si="149"/>
        <v>4545.8999999999996</v>
      </c>
      <c r="AG119" s="7">
        <f t="shared" si="149"/>
        <v>1019.1</v>
      </c>
      <c r="AH119" s="7">
        <f t="shared" si="149"/>
        <v>112967.1</v>
      </c>
      <c r="AI119" s="32">
        <f t="shared" si="108"/>
        <v>250181.2</v>
      </c>
      <c r="AJ119" s="7">
        <f t="shared" si="150"/>
        <v>177.5</v>
      </c>
      <c r="AK119" s="7">
        <f t="shared" si="150"/>
        <v>1444.4</v>
      </c>
      <c r="AL119" s="7">
        <f t="shared" si="150"/>
        <v>76</v>
      </c>
      <c r="AM119" s="7">
        <f t="shared" si="150"/>
        <v>645.1</v>
      </c>
      <c r="AN119" s="7">
        <f t="shared" si="150"/>
        <v>80.900000000000006</v>
      </c>
      <c r="AO119" s="7">
        <f t="shared" si="150"/>
        <v>18.100000000000001</v>
      </c>
      <c r="AP119" s="7">
        <f t="shared" si="150"/>
        <v>2010.5</v>
      </c>
      <c r="AQ119" s="49">
        <f t="shared" si="109"/>
        <v>4452.5</v>
      </c>
      <c r="AR119" s="4" t="s">
        <v>462</v>
      </c>
      <c r="AS119" s="8">
        <v>54869.270529349997</v>
      </c>
      <c r="AT119" s="8">
        <f t="shared" si="110"/>
        <v>547266104.2597369</v>
      </c>
      <c r="AU119" s="8">
        <f t="shared" si="105"/>
        <v>4453069283.766881</v>
      </c>
      <c r="AV119" s="8">
        <f t="shared" si="105"/>
        <v>234242402.8168481</v>
      </c>
      <c r="AW119" s="8">
        <f t="shared" si="105"/>
        <v>1988912292.0019844</v>
      </c>
      <c r="AX119" s="8">
        <f t="shared" si="102"/>
        <v>249430216.89937213</v>
      </c>
      <c r="AY119" s="8">
        <f t="shared" si="102"/>
        <v>55917273.596460581</v>
      </c>
      <c r="AZ119" s="8">
        <f t="shared" si="102"/>
        <v>6198422370.8161345</v>
      </c>
      <c r="BA119" s="8">
        <f t="shared" si="111"/>
        <v>13727259944.157417</v>
      </c>
      <c r="BB119" s="8">
        <f t="shared" si="173"/>
        <v>9739295.5189596247</v>
      </c>
      <c r="BC119" s="8">
        <f t="shared" si="173"/>
        <v>79253174.352593139</v>
      </c>
      <c r="BD119" s="8">
        <f t="shared" si="173"/>
        <v>4170064.5602305997</v>
      </c>
      <c r="BE119" s="8">
        <f t="shared" si="173"/>
        <v>35396166.418483682</v>
      </c>
      <c r="BF119" s="8">
        <f t="shared" si="173"/>
        <v>4438923.9858244155</v>
      </c>
      <c r="BG119" s="8">
        <f t="shared" si="173"/>
        <v>993133.79658123502</v>
      </c>
      <c r="BH119" s="8">
        <f t="shared" si="173"/>
        <v>110314668.39925817</v>
      </c>
      <c r="BI119" s="8">
        <f t="shared" si="112"/>
        <v>244305427.03193086</v>
      </c>
      <c r="BJ119" s="45" t="s">
        <v>794</v>
      </c>
      <c r="BK119" s="8">
        <v>46550.02288140999</v>
      </c>
      <c r="BL119" s="8">
        <f t="shared" si="113"/>
        <v>464289928.21918327</v>
      </c>
      <c r="BM119" s="8">
        <f t="shared" si="106"/>
        <v>3777897447.0048957</v>
      </c>
      <c r="BN119" s="8">
        <f t="shared" si="106"/>
        <v>198726702.68302742</v>
      </c>
      <c r="BO119" s="8">
        <f t="shared" si="106"/>
        <v>1687354539.4099255</v>
      </c>
      <c r="BP119" s="8">
        <f t="shared" si="103"/>
        <v>211611749.01660165</v>
      </c>
      <c r="BQ119" s="8">
        <f t="shared" si="103"/>
        <v>47439128.318444923</v>
      </c>
      <c r="BR119" s="8">
        <f t="shared" si="103"/>
        <v>5258621089.8465309</v>
      </c>
      <c r="BS119" s="8">
        <f t="shared" si="114"/>
        <v>11645940584.49861</v>
      </c>
      <c r="BT119" s="8">
        <f t="shared" si="154"/>
        <v>8262629.0614502728</v>
      </c>
      <c r="BU119" s="8">
        <f t="shared" si="147"/>
        <v>67236853.049908593</v>
      </c>
      <c r="BV119" s="8">
        <f t="shared" si="147"/>
        <v>3537801.7389871594</v>
      </c>
      <c r="BW119" s="8">
        <f t="shared" si="147"/>
        <v>30029419.760797586</v>
      </c>
      <c r="BX119" s="8">
        <f t="shared" si="147"/>
        <v>3765896.8511060686</v>
      </c>
      <c r="BY119" s="8">
        <f t="shared" si="147"/>
        <v>842555.41415352083</v>
      </c>
      <c r="BZ119" s="8">
        <f t="shared" si="147"/>
        <v>93588821.00307478</v>
      </c>
      <c r="CA119" s="8">
        <f t="shared" si="115"/>
        <v>207263976.87947798</v>
      </c>
      <c r="CB119" s="4" t="s">
        <v>795</v>
      </c>
      <c r="CC119" s="23">
        <v>0.89327599999999996</v>
      </c>
      <c r="CD119" s="24">
        <f t="shared" si="120"/>
        <v>41582.018239414385</v>
      </c>
      <c r="CE119" s="24">
        <f t="shared" si="121"/>
        <v>414739049.91991913</v>
      </c>
      <c r="CF119" s="24">
        <f t="shared" si="107"/>
        <v>3374705119.8707452</v>
      </c>
      <c r="CG119" s="24">
        <f t="shared" si="107"/>
        <v>177517794.06588399</v>
      </c>
      <c r="CH119" s="24">
        <f t="shared" si="107"/>
        <v>1507273313.5459404</v>
      </c>
      <c r="CI119" s="24">
        <f t="shared" si="104"/>
        <v>189027696.71455386</v>
      </c>
      <c r="CJ119" s="24">
        <f t="shared" si="104"/>
        <v>42376234.787787206</v>
      </c>
      <c r="CK119" s="24">
        <f t="shared" si="104"/>
        <v>4697400012.6537495</v>
      </c>
      <c r="CL119" s="24">
        <f t="shared" si="116"/>
        <v>10403039221.558578</v>
      </c>
      <c r="CM119" s="24">
        <f t="shared" si="122"/>
        <v>7380808.2374960538</v>
      </c>
      <c r="CN119" s="24">
        <f t="shared" si="122"/>
        <v>60061067.145010144</v>
      </c>
      <c r="CO119" s="24">
        <f t="shared" si="122"/>
        <v>3160233.3861954939</v>
      </c>
      <c r="CP119" s="24">
        <f t="shared" si="122"/>
        <v>26824559.966246225</v>
      </c>
      <c r="CQ119" s="24">
        <f t="shared" si="122"/>
        <v>3363985.2755686245</v>
      </c>
      <c r="CR119" s="24">
        <f t="shared" si="122"/>
        <v>752634.53013340046</v>
      </c>
      <c r="CS119" s="24">
        <f t="shared" si="174"/>
        <v>83600647.670342624</v>
      </c>
      <c r="CT119" s="24">
        <f t="shared" si="117"/>
        <v>185143936.21099257</v>
      </c>
      <c r="CU119" s="4" t="s">
        <v>463</v>
      </c>
      <c r="CV119" s="16" t="s">
        <v>432</v>
      </c>
      <c r="CW119" s="16" t="s">
        <v>398</v>
      </c>
      <c r="CX119" s="29">
        <f t="shared" si="155"/>
        <v>0.75783799999986956</v>
      </c>
      <c r="CY119" s="29">
        <v>0.89327599999999996</v>
      </c>
      <c r="CZ119" s="15">
        <f t="shared" si="156"/>
        <v>41582.018239414385</v>
      </c>
      <c r="DA119" s="15">
        <f t="shared" si="157"/>
        <v>414739049.91991907</v>
      </c>
      <c r="DB119" s="15">
        <f t="shared" si="158"/>
        <v>3374705119.8707447</v>
      </c>
      <c r="DC119" s="15">
        <f t="shared" si="159"/>
        <v>177517794.06588396</v>
      </c>
      <c r="DD119" s="15">
        <f t="shared" si="160"/>
        <v>1507273313.5459404</v>
      </c>
      <c r="DE119" s="15">
        <f t="shared" si="161"/>
        <v>189027696.71455383</v>
      </c>
      <c r="DF119" s="15">
        <f t="shared" si="162"/>
        <v>42376234.787787199</v>
      </c>
      <c r="DG119" s="15">
        <f t="shared" si="163"/>
        <v>4697400012.6537495</v>
      </c>
      <c r="DH119" s="15">
        <f t="shared" si="118"/>
        <v>10403039221.558578</v>
      </c>
      <c r="DI119" s="15">
        <f t="shared" si="164"/>
        <v>7380808.2374960529</v>
      </c>
      <c r="DJ119" s="15">
        <f t="shared" si="165"/>
        <v>60061067.145010144</v>
      </c>
      <c r="DK119" s="15">
        <f t="shared" si="166"/>
        <v>3160233.3861954934</v>
      </c>
      <c r="DL119" s="15">
        <f t="shared" si="167"/>
        <v>26824559.966246221</v>
      </c>
      <c r="DM119" s="15">
        <f t="shared" si="168"/>
        <v>3363985.275568624</v>
      </c>
      <c r="DN119" s="15">
        <f t="shared" si="169"/>
        <v>752634.53013340046</v>
      </c>
      <c r="DO119" s="15">
        <f t="shared" si="170"/>
        <v>83600647.670342624</v>
      </c>
      <c r="DP119" s="15">
        <f t="shared" si="119"/>
        <v>185143936.21099254</v>
      </c>
    </row>
    <row r="120" spans="1:125" x14ac:dyDescent="0.3">
      <c r="A120" t="s">
        <v>6</v>
      </c>
      <c r="B120" t="s">
        <v>16</v>
      </c>
      <c r="C120" t="s">
        <v>224</v>
      </c>
      <c r="D120">
        <v>2019</v>
      </c>
      <c r="E120" t="s">
        <v>2597</v>
      </c>
      <c r="F120" s="47" t="s">
        <v>235</v>
      </c>
      <c r="G120" s="47" t="s">
        <v>639</v>
      </c>
      <c r="H120" s="47" t="s">
        <v>975</v>
      </c>
      <c r="I120" s="47" t="s">
        <v>1300</v>
      </c>
      <c r="J120" s="47" t="s">
        <v>1621</v>
      </c>
      <c r="K120" s="47" t="s">
        <v>1946</v>
      </c>
      <c r="L120" s="47" t="s">
        <v>2268</v>
      </c>
      <c r="M120" s="47" t="s">
        <v>72</v>
      </c>
      <c r="N120" s="47" t="s">
        <v>475</v>
      </c>
      <c r="O120" s="47" t="s">
        <v>811</v>
      </c>
      <c r="P120" s="47" t="s">
        <v>1138</v>
      </c>
      <c r="Q120" s="47" t="s">
        <v>1464</v>
      </c>
      <c r="R120" s="47" t="s">
        <v>1784</v>
      </c>
      <c r="S120" s="47" t="s">
        <v>2106</v>
      </c>
      <c r="T120" s="46" t="s">
        <v>464</v>
      </c>
      <c r="U120" s="35">
        <f t="shared" si="172"/>
        <v>8</v>
      </c>
      <c r="V120" s="6" t="s">
        <v>16</v>
      </c>
      <c r="W120" s="39">
        <f t="shared" si="171"/>
        <v>3299580.2238805974</v>
      </c>
      <c r="X120" s="39">
        <f t="shared" si="151"/>
        <v>1609965.3379549393</v>
      </c>
      <c r="Y120" s="40">
        <f t="shared" si="152"/>
        <v>53848726259.326164</v>
      </c>
      <c r="Z120" s="40">
        <f t="shared" si="153"/>
        <v>20194088745.393387</v>
      </c>
      <c r="AA120" s="54">
        <f t="shared" si="143"/>
        <v>18038894818.130024</v>
      </c>
      <c r="AB120" s="32">
        <f t="shared" si="149"/>
        <v>3715.8</v>
      </c>
      <c r="AC120" s="7">
        <f t="shared" si="149"/>
        <v>15785.8</v>
      </c>
      <c r="AD120" s="7">
        <f t="shared" si="149"/>
        <v>433.9</v>
      </c>
      <c r="AE120" s="7">
        <f t="shared" si="149"/>
        <v>4217.3999999999996</v>
      </c>
      <c r="AF120" s="7">
        <f t="shared" si="149"/>
        <v>177</v>
      </c>
      <c r="AG120" s="7">
        <f t="shared" si="149"/>
        <v>2093.3000000000002</v>
      </c>
      <c r="AH120" s="7">
        <f t="shared" si="149"/>
        <v>43765.4</v>
      </c>
      <c r="AI120" s="32">
        <f t="shared" si="108"/>
        <v>70188.600000000006</v>
      </c>
      <c r="AJ120" s="7">
        <f t="shared" si="150"/>
        <v>230.8</v>
      </c>
      <c r="AK120" s="7">
        <f t="shared" si="150"/>
        <v>980.6</v>
      </c>
      <c r="AL120" s="7">
        <f t="shared" si="150"/>
        <v>27</v>
      </c>
      <c r="AM120" s="7">
        <f t="shared" si="150"/>
        <v>262</v>
      </c>
      <c r="AN120" s="7">
        <f t="shared" si="150"/>
        <v>11</v>
      </c>
      <c r="AO120" s="7">
        <f t="shared" si="150"/>
        <v>130</v>
      </c>
      <c r="AP120" s="7">
        <f t="shared" si="150"/>
        <v>2718.7</v>
      </c>
      <c r="AQ120" s="49">
        <f t="shared" si="109"/>
        <v>4360.1000000000004</v>
      </c>
      <c r="AR120" s="4" t="s">
        <v>462</v>
      </c>
      <c r="AS120" s="8">
        <v>16319.871803570004</v>
      </c>
      <c r="AT120" s="8">
        <f t="shared" si="110"/>
        <v>60641379.647705421</v>
      </c>
      <c r="AU120" s="8">
        <f t="shared" si="105"/>
        <v>257622232.31679535</v>
      </c>
      <c r="AV120" s="8">
        <f t="shared" si="105"/>
        <v>7081192.3755690241</v>
      </c>
      <c r="AW120" s="8">
        <f t="shared" si="105"/>
        <v>68827427.344376132</v>
      </c>
      <c r="AX120" s="8">
        <f t="shared" si="102"/>
        <v>2888617.3092318908</v>
      </c>
      <c r="AY120" s="8">
        <f t="shared" si="102"/>
        <v>34162387.646413095</v>
      </c>
      <c r="AZ120" s="8">
        <f t="shared" si="102"/>
        <v>714245717.43196273</v>
      </c>
      <c r="BA120" s="8">
        <f t="shared" si="111"/>
        <v>1145468954.0720537</v>
      </c>
      <c r="BB120" s="8">
        <f t="shared" si="173"/>
        <v>3766626.4122639573</v>
      </c>
      <c r="BC120" s="8">
        <f t="shared" si="173"/>
        <v>16003266.290580746</v>
      </c>
      <c r="BD120" s="8">
        <f t="shared" si="173"/>
        <v>440636.53869639011</v>
      </c>
      <c r="BE120" s="8">
        <f t="shared" si="173"/>
        <v>4275806.4125353415</v>
      </c>
      <c r="BF120" s="8">
        <f t="shared" si="173"/>
        <v>179518.58983927005</v>
      </c>
      <c r="BG120" s="8">
        <f t="shared" si="173"/>
        <v>2121583.3344641007</v>
      </c>
      <c r="BH120" s="8">
        <f t="shared" si="173"/>
        <v>44368835.472365767</v>
      </c>
      <c r="BI120" s="8">
        <f t="shared" si="112"/>
        <v>71156273.050745577</v>
      </c>
      <c r="BJ120" s="45" t="s">
        <v>794</v>
      </c>
      <c r="BK120" s="8">
        <v>6120.19935119</v>
      </c>
      <c r="BL120" s="8">
        <f t="shared" si="113"/>
        <v>22741436.749151804</v>
      </c>
      <c r="BM120" s="8">
        <f t="shared" si="106"/>
        <v>96612242.918015093</v>
      </c>
      <c r="BN120" s="8">
        <f t="shared" si="106"/>
        <v>2655554.4984813407</v>
      </c>
      <c r="BO120" s="8">
        <f t="shared" si="106"/>
        <v>25811328.743708704</v>
      </c>
      <c r="BP120" s="8">
        <f t="shared" si="103"/>
        <v>1083275.28516063</v>
      </c>
      <c r="BQ120" s="8">
        <f t="shared" si="103"/>
        <v>12811413.301846027</v>
      </c>
      <c r="BR120" s="8">
        <f t="shared" si="103"/>
        <v>267852972.68457085</v>
      </c>
      <c r="BS120" s="8">
        <f t="shared" si="114"/>
        <v>429568224.18093443</v>
      </c>
      <c r="BT120" s="8">
        <f t="shared" si="154"/>
        <v>1412542.010254652</v>
      </c>
      <c r="BU120" s="8">
        <f t="shared" si="147"/>
        <v>6001467.483776914</v>
      </c>
      <c r="BV120" s="8">
        <f t="shared" si="147"/>
        <v>165245.38248212999</v>
      </c>
      <c r="BW120" s="8">
        <f t="shared" si="147"/>
        <v>1603492.23001178</v>
      </c>
      <c r="BX120" s="8">
        <f t="shared" si="147"/>
        <v>67322.192863089993</v>
      </c>
      <c r="BY120" s="8">
        <f t="shared" si="147"/>
        <v>795625.91565470002</v>
      </c>
      <c r="BZ120" s="8">
        <f t="shared" si="147"/>
        <v>16638985.976080252</v>
      </c>
      <c r="CA120" s="8">
        <f t="shared" si="115"/>
        <v>26684681.191123519</v>
      </c>
      <c r="CB120" s="4" t="s">
        <v>795</v>
      </c>
      <c r="CC120" s="23">
        <v>0.89327599999999996</v>
      </c>
      <c r="CD120" s="24">
        <f t="shared" si="120"/>
        <v>5467.0271956335982</v>
      </c>
      <c r="CE120" s="24">
        <f t="shared" si="121"/>
        <v>20314379.653535325</v>
      </c>
      <c r="CF120" s="24">
        <f t="shared" si="107"/>
        <v>86301397.90483284</v>
      </c>
      <c r="CG120" s="24">
        <f t="shared" si="107"/>
        <v>2372143.100185418</v>
      </c>
      <c r="CH120" s="24">
        <f t="shared" si="107"/>
        <v>23056640.494865134</v>
      </c>
      <c r="CI120" s="24">
        <f t="shared" si="104"/>
        <v>967663.81362714688</v>
      </c>
      <c r="CJ120" s="24">
        <f t="shared" si="104"/>
        <v>11444128.028619811</v>
      </c>
      <c r="CK120" s="24">
        <f t="shared" si="104"/>
        <v>239266632.02778271</v>
      </c>
      <c r="CL120" s="24">
        <f t="shared" si="116"/>
        <v>383722985.02344835</v>
      </c>
      <c r="CM120" s="24">
        <f t="shared" si="122"/>
        <v>1261789.8767522345</v>
      </c>
      <c r="CN120" s="24">
        <f t="shared" si="122"/>
        <v>5360966.868038306</v>
      </c>
      <c r="CO120" s="24">
        <f t="shared" si="122"/>
        <v>147609.73428210715</v>
      </c>
      <c r="CP120" s="24">
        <f t="shared" si="122"/>
        <v>1432361.1252560029</v>
      </c>
      <c r="CQ120" s="24">
        <f t="shared" si="122"/>
        <v>60137.299151969572</v>
      </c>
      <c r="CR120" s="24">
        <f t="shared" si="122"/>
        <v>710713.53543236782</v>
      </c>
      <c r="CS120" s="24">
        <f t="shared" si="174"/>
        <v>14863206.836769063</v>
      </c>
      <c r="CT120" s="24">
        <f t="shared" si="117"/>
        <v>23836785.275682051</v>
      </c>
      <c r="CU120" s="4" t="s">
        <v>463</v>
      </c>
      <c r="CV120" s="17" t="s">
        <v>424</v>
      </c>
      <c r="CW120" s="17" t="s">
        <v>425</v>
      </c>
      <c r="CX120" s="29">
        <f t="shared" si="155"/>
        <v>0.65518391000018905</v>
      </c>
      <c r="CY120" s="29">
        <v>1.7470864599999998</v>
      </c>
      <c r="CZ120" s="15">
        <f t="shared" si="156"/>
        <v>10692.517418964833</v>
      </c>
      <c r="DA120" s="15">
        <f t="shared" si="157"/>
        <v>39731256.225389533</v>
      </c>
      <c r="DB120" s="15">
        <f t="shared" si="158"/>
        <v>168789941.47229505</v>
      </c>
      <c r="DC120" s="15">
        <f t="shared" si="159"/>
        <v>4639483.3080888409</v>
      </c>
      <c r="DD120" s="15">
        <f t="shared" si="160"/>
        <v>45094622.962742284</v>
      </c>
      <c r="DE120" s="15">
        <f t="shared" si="161"/>
        <v>1892575.5831567755</v>
      </c>
      <c r="DF120" s="15">
        <f t="shared" si="162"/>
        <v>22382646.713119086</v>
      </c>
      <c r="DG120" s="15">
        <f t="shared" si="163"/>
        <v>467962301.84796351</v>
      </c>
      <c r="DH120" s="15">
        <f t="shared" si="118"/>
        <v>750492828.11275506</v>
      </c>
      <c r="DI120" s="15">
        <f t="shared" si="164"/>
        <v>2467833.0202970835</v>
      </c>
      <c r="DJ120" s="15">
        <f t="shared" si="165"/>
        <v>10485082.581036916</v>
      </c>
      <c r="DK120" s="15">
        <f t="shared" si="166"/>
        <v>288697.97031205049</v>
      </c>
      <c r="DL120" s="15">
        <f t="shared" si="167"/>
        <v>2801439.5637687864</v>
      </c>
      <c r="DM120" s="15">
        <f t="shared" si="168"/>
        <v>117617.69160861317</v>
      </c>
      <c r="DN120" s="15">
        <f t="shared" si="169"/>
        <v>1390027.2644654284</v>
      </c>
      <c r="DO120" s="15">
        <f t="shared" si="170"/>
        <v>29069747.106939692</v>
      </c>
      <c r="DP120" s="15">
        <f t="shared" si="119"/>
        <v>46620445.198428571</v>
      </c>
    </row>
    <row r="121" spans="1:125" x14ac:dyDescent="0.3">
      <c r="A121" t="s">
        <v>6</v>
      </c>
      <c r="B121" t="s">
        <v>17</v>
      </c>
      <c r="C121" t="s">
        <v>224</v>
      </c>
      <c r="D121">
        <v>2019</v>
      </c>
      <c r="E121" t="s">
        <v>2598</v>
      </c>
      <c r="F121" s="47" t="s">
        <v>236</v>
      </c>
      <c r="G121" s="47" t="s">
        <v>640</v>
      </c>
      <c r="H121" s="47" t="s">
        <v>976</v>
      </c>
      <c r="I121" s="47" t="s">
        <v>1301</v>
      </c>
      <c r="J121" s="47" t="s">
        <v>1622</v>
      </c>
      <c r="K121" s="47" t="s">
        <v>1947</v>
      </c>
      <c r="L121" s="47" t="s">
        <v>2269</v>
      </c>
      <c r="M121" s="47" t="s">
        <v>73</v>
      </c>
      <c r="N121" s="47" t="s">
        <v>476</v>
      </c>
      <c r="O121" s="47" t="s">
        <v>812</v>
      </c>
      <c r="P121" s="47" t="s">
        <v>1139</v>
      </c>
      <c r="Q121" s="47" t="s">
        <v>1465</v>
      </c>
      <c r="R121" s="47" t="s">
        <v>1785</v>
      </c>
      <c r="S121" s="47" t="s">
        <v>2107</v>
      </c>
      <c r="T121" s="46" t="s">
        <v>464</v>
      </c>
      <c r="U121" s="35">
        <f t="shared" si="172"/>
        <v>9</v>
      </c>
      <c r="V121" s="6" t="s">
        <v>17</v>
      </c>
      <c r="W121" s="39">
        <f t="shared" si="171"/>
        <v>6933793.9698492466</v>
      </c>
      <c r="X121" s="39">
        <f t="shared" si="151"/>
        <v>3366354.4668587898</v>
      </c>
      <c r="Y121" s="40">
        <f t="shared" si="152"/>
        <v>174900104923.3317</v>
      </c>
      <c r="Z121" s="40">
        <f t="shared" si="153"/>
        <v>67906148522.083122</v>
      </c>
      <c r="AA121" s="54">
        <f t="shared" si="143"/>
        <v>60658932727.212318</v>
      </c>
      <c r="AB121" s="32">
        <f t="shared" si="149"/>
        <v>4672.5</v>
      </c>
      <c r="AC121" s="7">
        <f t="shared" si="149"/>
        <v>42082.6</v>
      </c>
      <c r="AD121" s="7">
        <f t="shared" si="149"/>
        <v>806.3</v>
      </c>
      <c r="AE121" s="7">
        <f t="shared" si="149"/>
        <v>28992.6</v>
      </c>
      <c r="AF121" s="7">
        <f t="shared" si="149"/>
        <v>179.6</v>
      </c>
      <c r="AG121" s="7">
        <f t="shared" si="149"/>
        <v>2999.2</v>
      </c>
      <c r="AH121" s="7">
        <f t="shared" si="149"/>
        <v>93109.7</v>
      </c>
      <c r="AI121" s="32">
        <f t="shared" si="108"/>
        <v>172842.5</v>
      </c>
      <c r="AJ121" s="7">
        <f t="shared" si="150"/>
        <v>138.80000000000001</v>
      </c>
      <c r="AK121" s="7">
        <f t="shared" si="150"/>
        <v>1250</v>
      </c>
      <c r="AL121" s="7">
        <f t="shared" si="150"/>
        <v>23.9</v>
      </c>
      <c r="AM121" s="7">
        <f t="shared" si="150"/>
        <v>861.2</v>
      </c>
      <c r="AN121" s="7">
        <f t="shared" si="150"/>
        <v>5.3</v>
      </c>
      <c r="AO121" s="7">
        <f t="shared" si="150"/>
        <v>89.1</v>
      </c>
      <c r="AP121" s="7">
        <f t="shared" si="150"/>
        <v>2765.8</v>
      </c>
      <c r="AQ121" s="49">
        <f t="shared" si="109"/>
        <v>5134.1000000000004</v>
      </c>
      <c r="AR121" s="4" t="s">
        <v>462</v>
      </c>
      <c r="AS121" s="8">
        <v>25224.300820570003</v>
      </c>
      <c r="AT121" s="8">
        <f t="shared" si="110"/>
        <v>117860545.58411333</v>
      </c>
      <c r="AU121" s="8">
        <f t="shared" si="105"/>
        <v>1061504161.7117192</v>
      </c>
      <c r="AV121" s="8">
        <f t="shared" si="105"/>
        <v>20338353.751625594</v>
      </c>
      <c r="AW121" s="8">
        <f t="shared" si="105"/>
        <v>731318063.97045779</v>
      </c>
      <c r="AX121" s="8">
        <f t="shared" si="102"/>
        <v>4530284.4273743723</v>
      </c>
      <c r="AY121" s="8">
        <f t="shared" si="102"/>
        <v>75652723.021053553</v>
      </c>
      <c r="AZ121" s="8">
        <f t="shared" si="102"/>
        <v>2348627082.1130266</v>
      </c>
      <c r="BA121" s="8">
        <f t="shared" si="111"/>
        <v>4359831214.5793705</v>
      </c>
      <c r="BB121" s="8">
        <f t="shared" si="173"/>
        <v>3501132.9538951167</v>
      </c>
      <c r="BC121" s="8">
        <f t="shared" si="173"/>
        <v>31530376.025712505</v>
      </c>
      <c r="BD121" s="8">
        <f t="shared" si="173"/>
        <v>602860.78961162304</v>
      </c>
      <c r="BE121" s="8">
        <f t="shared" si="173"/>
        <v>21723167.866674889</v>
      </c>
      <c r="BF121" s="8">
        <f t="shared" si="173"/>
        <v>133688.79434902102</v>
      </c>
      <c r="BG121" s="8">
        <f t="shared" si="173"/>
        <v>2247485.2031127871</v>
      </c>
      <c r="BH121" s="8">
        <f t="shared" si="173"/>
        <v>69765371.209532514</v>
      </c>
      <c r="BI121" s="8">
        <f t="shared" si="112"/>
        <v>129504082.84288846</v>
      </c>
      <c r="BJ121" s="45" t="s">
        <v>794</v>
      </c>
      <c r="BK121" s="8">
        <v>9793.5053763299984</v>
      </c>
      <c r="BL121" s="8">
        <f t="shared" si="113"/>
        <v>45760153.87090192</v>
      </c>
      <c r="BM121" s="8">
        <f t="shared" si="106"/>
        <v>412136169.34994477</v>
      </c>
      <c r="BN121" s="8">
        <f t="shared" si="106"/>
        <v>7896503.384934877</v>
      </c>
      <c r="BO121" s="8">
        <f t="shared" si="106"/>
        <v>283939183.9737851</v>
      </c>
      <c r="BP121" s="8">
        <f t="shared" si="103"/>
        <v>1758913.5655888678</v>
      </c>
      <c r="BQ121" s="8">
        <f t="shared" si="103"/>
        <v>29372681.32468893</v>
      </c>
      <c r="BR121" s="8">
        <f t="shared" si="103"/>
        <v>911870347.53847325</v>
      </c>
      <c r="BS121" s="8">
        <f t="shared" si="114"/>
        <v>1692733953.0083177</v>
      </c>
      <c r="BT121" s="8">
        <f t="shared" si="154"/>
        <v>1359338.546234604</v>
      </c>
      <c r="BU121" s="8">
        <f t="shared" si="147"/>
        <v>12241881.720412498</v>
      </c>
      <c r="BV121" s="8">
        <f t="shared" si="147"/>
        <v>234064.77849428696</v>
      </c>
      <c r="BW121" s="8">
        <f t="shared" si="147"/>
        <v>8434166.8300953954</v>
      </c>
      <c r="BX121" s="8">
        <f t="shared" si="147"/>
        <v>51905.578494548987</v>
      </c>
      <c r="BY121" s="8">
        <f t="shared" si="147"/>
        <v>872601.32903100282</v>
      </c>
      <c r="BZ121" s="8">
        <f t="shared" si="147"/>
        <v>27086877.169853512</v>
      </c>
      <c r="CA121" s="8">
        <f t="shared" si="115"/>
        <v>50280835.95261585</v>
      </c>
      <c r="CB121" s="4" t="s">
        <v>795</v>
      </c>
      <c r="CC121" s="23">
        <v>0.89327599999999996</v>
      </c>
      <c r="CD121" s="24">
        <f t="shared" si="120"/>
        <v>8748.3033085465559</v>
      </c>
      <c r="CE121" s="24">
        <f t="shared" si="121"/>
        <v>40876447.209183782</v>
      </c>
      <c r="CF121" s="24">
        <f t="shared" si="107"/>
        <v>368151348.81224126</v>
      </c>
      <c r="CG121" s="24">
        <f t="shared" si="107"/>
        <v>7053756.9576810868</v>
      </c>
      <c r="CH121" s="24">
        <f t="shared" si="107"/>
        <v>253636058.50336686</v>
      </c>
      <c r="CI121" s="24">
        <f t="shared" si="104"/>
        <v>1571195.2742149613</v>
      </c>
      <c r="CJ121" s="24">
        <f t="shared" si="104"/>
        <v>26237911.282992829</v>
      </c>
      <c r="CK121" s="24">
        <f t="shared" si="104"/>
        <v>814551896.56777716</v>
      </c>
      <c r="CL121" s="24">
        <f t="shared" si="116"/>
        <v>1512078614.6074579</v>
      </c>
      <c r="CM121" s="24">
        <f t="shared" si="122"/>
        <v>1214264.4992262621</v>
      </c>
      <c r="CN121" s="24">
        <f t="shared" si="122"/>
        <v>10935379.135683194</v>
      </c>
      <c r="CO121" s="24">
        <f t="shared" si="122"/>
        <v>209084.44907426267</v>
      </c>
      <c r="CP121" s="24">
        <f t="shared" si="122"/>
        <v>7534038.8093202943</v>
      </c>
      <c r="CQ121" s="24">
        <f t="shared" si="122"/>
        <v>46366.00753529674</v>
      </c>
      <c r="CR121" s="24">
        <f t="shared" si="122"/>
        <v>779473.82479149802</v>
      </c>
      <c r="CS121" s="24">
        <f t="shared" si="174"/>
        <v>24196057.290778063</v>
      </c>
      <c r="CT121" s="24">
        <f t="shared" si="117"/>
        <v>44914664.016408876</v>
      </c>
      <c r="CU121" s="4" t="s">
        <v>463</v>
      </c>
      <c r="CV121" s="17" t="s">
        <v>426</v>
      </c>
      <c r="CW121" s="17" t="s">
        <v>427</v>
      </c>
      <c r="CX121" s="29">
        <f t="shared" si="155"/>
        <v>0.67832338999989339</v>
      </c>
      <c r="CY121" s="29">
        <v>1.7470999999999997</v>
      </c>
      <c r="CZ121" s="15">
        <f t="shared" si="156"/>
        <v>17110.233242986138</v>
      </c>
      <c r="DA121" s="15">
        <f t="shared" si="157"/>
        <v>79947564.827852726</v>
      </c>
      <c r="DB121" s="15">
        <f t="shared" si="158"/>
        <v>720043101.47128844</v>
      </c>
      <c r="DC121" s="15">
        <f t="shared" si="159"/>
        <v>13795981.063819723</v>
      </c>
      <c r="DD121" s="15">
        <f t="shared" si="160"/>
        <v>496070148.32059985</v>
      </c>
      <c r="DE121" s="15">
        <f t="shared" si="161"/>
        <v>3072997.8904403104</v>
      </c>
      <c r="DF121" s="15">
        <f t="shared" si="162"/>
        <v>51317011.542364024</v>
      </c>
      <c r="DG121" s="15">
        <f t="shared" si="163"/>
        <v>1593128684.1844664</v>
      </c>
      <c r="DH121" s="15">
        <f t="shared" si="118"/>
        <v>2957375489.3008318</v>
      </c>
      <c r="DI121" s="15">
        <f t="shared" si="164"/>
        <v>2374900.3741264762</v>
      </c>
      <c r="DJ121" s="15">
        <f t="shared" si="165"/>
        <v>21387791.553732671</v>
      </c>
      <c r="DK121" s="15">
        <f t="shared" si="166"/>
        <v>408934.57450736867</v>
      </c>
      <c r="DL121" s="15">
        <f t="shared" si="167"/>
        <v>14735332.868859664</v>
      </c>
      <c r="DM121" s="15">
        <f t="shared" si="168"/>
        <v>90684.236187826522</v>
      </c>
      <c r="DN121" s="15">
        <f t="shared" si="169"/>
        <v>1524521.7819500647</v>
      </c>
      <c r="DO121" s="15">
        <f t="shared" si="170"/>
        <v>47323483.103451066</v>
      </c>
      <c r="DP121" s="15">
        <f t="shared" si="119"/>
        <v>87845648.492815137</v>
      </c>
    </row>
    <row r="122" spans="1:125" x14ac:dyDescent="0.3">
      <c r="A122" t="s">
        <v>6</v>
      </c>
      <c r="B122" t="s">
        <v>18</v>
      </c>
      <c r="C122" t="s">
        <v>224</v>
      </c>
      <c r="D122">
        <v>2019</v>
      </c>
      <c r="E122" t="s">
        <v>2599</v>
      </c>
      <c r="F122" s="47" t="s">
        <v>237</v>
      </c>
      <c r="G122" s="47" t="s">
        <v>641</v>
      </c>
      <c r="H122" s="47" t="s">
        <v>977</v>
      </c>
      <c r="I122" s="47" t="s">
        <v>1302</v>
      </c>
      <c r="J122" s="47" t="s">
        <v>1623</v>
      </c>
      <c r="K122" s="47" t="s">
        <v>1948</v>
      </c>
      <c r="L122" s="47" t="s">
        <v>2270</v>
      </c>
      <c r="M122" s="47" t="s">
        <v>74</v>
      </c>
      <c r="N122" s="47" t="s">
        <v>477</v>
      </c>
      <c r="O122" s="47" t="s">
        <v>813</v>
      </c>
      <c r="P122" s="47" t="s">
        <v>1140</v>
      </c>
      <c r="Q122" s="47" t="s">
        <v>1466</v>
      </c>
      <c r="R122" s="47" t="s">
        <v>1786</v>
      </c>
      <c r="S122" s="47" t="s">
        <v>2108</v>
      </c>
      <c r="T122" s="46" t="s">
        <v>464</v>
      </c>
      <c r="U122" s="35">
        <f t="shared" si="172"/>
        <v>10</v>
      </c>
      <c r="V122" s="6" t="s">
        <v>18</v>
      </c>
      <c r="W122" s="39">
        <f t="shared" si="171"/>
        <v>4247312.4002128793</v>
      </c>
      <c r="X122" s="39">
        <f t="shared" si="151"/>
        <v>2059103.9632395178</v>
      </c>
      <c r="Y122" s="40">
        <f t="shared" si="152"/>
        <v>131937076307.35381</v>
      </c>
      <c r="Z122" s="40">
        <f t="shared" si="153"/>
        <v>63301484385.444176</v>
      </c>
      <c r="AA122" s="54">
        <f t="shared" si="143"/>
        <v>56545696765.892029</v>
      </c>
      <c r="AB122" s="32">
        <f t="shared" si="149"/>
        <v>3584.9</v>
      </c>
      <c r="AC122" s="7">
        <f t="shared" si="149"/>
        <v>23554.3</v>
      </c>
      <c r="AD122" s="7">
        <f t="shared" si="149"/>
        <v>467.8</v>
      </c>
      <c r="AE122" s="7">
        <f t="shared" si="149"/>
        <v>5253.2</v>
      </c>
      <c r="AF122" s="7">
        <f t="shared" si="149"/>
        <v>1266.0999999999999</v>
      </c>
      <c r="AG122" s="7">
        <f t="shared" si="149"/>
        <v>895.9</v>
      </c>
      <c r="AH122" s="7">
        <f t="shared" si="149"/>
        <v>49043.5</v>
      </c>
      <c r="AI122" s="32">
        <f t="shared" si="108"/>
        <v>84065.7</v>
      </c>
      <c r="AJ122" s="7">
        <f t="shared" si="150"/>
        <v>174.1</v>
      </c>
      <c r="AK122" s="7">
        <f t="shared" si="150"/>
        <v>1143.5999999999999</v>
      </c>
      <c r="AL122" s="7">
        <f t="shared" si="150"/>
        <v>22.7</v>
      </c>
      <c r="AM122" s="7">
        <f t="shared" si="150"/>
        <v>255.1</v>
      </c>
      <c r="AN122" s="7">
        <f t="shared" si="150"/>
        <v>61.5</v>
      </c>
      <c r="AO122" s="7">
        <f t="shared" si="150"/>
        <v>43.5</v>
      </c>
      <c r="AP122" s="7">
        <f t="shared" si="150"/>
        <v>2381.1999999999998</v>
      </c>
      <c r="AQ122" s="49">
        <f t="shared" si="109"/>
        <v>4081.7</v>
      </c>
      <c r="AR122" s="4" t="s">
        <v>462</v>
      </c>
      <c r="AS122" s="8">
        <v>31063.661881980002</v>
      </c>
      <c r="AT122" s="8">
        <f t="shared" si="110"/>
        <v>111360121.48071012</v>
      </c>
      <c r="AU122" s="8">
        <f t="shared" si="105"/>
        <v>731682811.06672156</v>
      </c>
      <c r="AV122" s="8">
        <f t="shared" si="105"/>
        <v>14531581.028390246</v>
      </c>
      <c r="AW122" s="8">
        <f t="shared" si="105"/>
        <v>163183628.59841734</v>
      </c>
      <c r="AX122" s="8">
        <f t="shared" si="102"/>
        <v>39329702.308774881</v>
      </c>
      <c r="AY122" s="8">
        <f t="shared" si="102"/>
        <v>27829934.680065885</v>
      </c>
      <c r="AZ122" s="8">
        <f t="shared" si="102"/>
        <v>1523470701.5088863</v>
      </c>
      <c r="BA122" s="8">
        <f t="shared" si="111"/>
        <v>2611388480.6719666</v>
      </c>
      <c r="BB122" s="8">
        <f t="shared" si="173"/>
        <v>5408183.5336527182</v>
      </c>
      <c r="BC122" s="8">
        <f t="shared" si="173"/>
        <v>35524403.728232332</v>
      </c>
      <c r="BD122" s="8">
        <f t="shared" si="173"/>
        <v>705145.12472094607</v>
      </c>
      <c r="BE122" s="8">
        <f t="shared" si="173"/>
        <v>7924340.1460930984</v>
      </c>
      <c r="BF122" s="8">
        <f t="shared" si="173"/>
        <v>1910415.2057417701</v>
      </c>
      <c r="BG122" s="8">
        <f t="shared" si="173"/>
        <v>1351269.2918661302</v>
      </c>
      <c r="BH122" s="8">
        <f t="shared" si="173"/>
        <v>73968791.673370779</v>
      </c>
      <c r="BI122" s="8">
        <f t="shared" si="112"/>
        <v>126792548.70367777</v>
      </c>
      <c r="BJ122" s="45" t="s">
        <v>794</v>
      </c>
      <c r="BK122" s="8">
        <v>14903.891783960004</v>
      </c>
      <c r="BL122" s="8">
        <f t="shared" si="113"/>
        <v>53428961.656318218</v>
      </c>
      <c r="BM122" s="8">
        <f t="shared" si="106"/>
        <v>351050738.24692911</v>
      </c>
      <c r="BN122" s="8">
        <f t="shared" si="106"/>
        <v>6972040.5765364897</v>
      </c>
      <c r="BO122" s="8">
        <f t="shared" si="106"/>
        <v>78293124.319498688</v>
      </c>
      <c r="BP122" s="8">
        <f t="shared" si="103"/>
        <v>18869817.387671757</v>
      </c>
      <c r="BQ122" s="8">
        <f t="shared" si="103"/>
        <v>13352396.649249766</v>
      </c>
      <c r="BR122" s="8">
        <f t="shared" si="103"/>
        <v>730939016.70664239</v>
      </c>
      <c r="BS122" s="8">
        <f t="shared" si="114"/>
        <v>1252906095.5428464</v>
      </c>
      <c r="BT122" s="8">
        <f t="shared" si="154"/>
        <v>2594767.5595874367</v>
      </c>
      <c r="BU122" s="8">
        <f t="shared" si="147"/>
        <v>17044090.64413666</v>
      </c>
      <c r="BV122" s="8">
        <f t="shared" si="147"/>
        <v>338318.34349589207</v>
      </c>
      <c r="BW122" s="8">
        <f t="shared" si="147"/>
        <v>3801982.7940881969</v>
      </c>
      <c r="BX122" s="8">
        <f t="shared" si="147"/>
        <v>916589.34471354017</v>
      </c>
      <c r="BY122" s="8">
        <f t="shared" si="147"/>
        <v>648319.29260226013</v>
      </c>
      <c r="BZ122" s="8">
        <f t="shared" si="147"/>
        <v>35489147.11596556</v>
      </c>
      <c r="CA122" s="8">
        <f t="shared" si="115"/>
        <v>60833215.094589546</v>
      </c>
      <c r="CB122" s="4" t="s">
        <v>795</v>
      </c>
      <c r="CC122" s="23">
        <v>0.89327599999999996</v>
      </c>
      <c r="CD122" s="24">
        <f t="shared" si="120"/>
        <v>13313.288837208656</v>
      </c>
      <c r="CE122" s="24">
        <f t="shared" si="121"/>
        <v>47726809.152509309</v>
      </c>
      <c r="CF122" s="24">
        <f t="shared" si="107"/>
        <v>313585199.25826383</v>
      </c>
      <c r="CG122" s="24">
        <f t="shared" si="107"/>
        <v>6227956.5180462087</v>
      </c>
      <c r="CH122" s="24">
        <f t="shared" si="107"/>
        <v>69937368.919624507</v>
      </c>
      <c r="CI122" s="24">
        <f t="shared" si="104"/>
        <v>16855954.996789876</v>
      </c>
      <c r="CJ122" s="24">
        <f t="shared" si="104"/>
        <v>11927375.469255233</v>
      </c>
      <c r="CK122" s="24">
        <f t="shared" si="104"/>
        <v>652930281.08764267</v>
      </c>
      <c r="CL122" s="24">
        <f t="shared" si="116"/>
        <v>1119190945.4021316</v>
      </c>
      <c r="CM122" s="24">
        <f t="shared" si="122"/>
        <v>2317843.5865580272</v>
      </c>
      <c r="CN122" s="24">
        <f t="shared" si="122"/>
        <v>15225077.114231817</v>
      </c>
      <c r="CO122" s="24">
        <f t="shared" si="122"/>
        <v>302211.65660463646</v>
      </c>
      <c r="CP122" s="24">
        <f t="shared" si="122"/>
        <v>3396219.9823719282</v>
      </c>
      <c r="CQ122" s="24">
        <f t="shared" si="122"/>
        <v>818767.26348833228</v>
      </c>
      <c r="CR122" s="24">
        <f t="shared" si="122"/>
        <v>579128.06441857654</v>
      </c>
      <c r="CS122" s="24">
        <f t="shared" si="174"/>
        <v>31701603.37916125</v>
      </c>
      <c r="CT122" s="24">
        <f t="shared" si="117"/>
        <v>54340851.046834573</v>
      </c>
      <c r="CU122" s="4" t="s">
        <v>463</v>
      </c>
      <c r="CV122" s="16" t="s">
        <v>432</v>
      </c>
      <c r="CW122" s="16" t="s">
        <v>398</v>
      </c>
      <c r="CX122" s="29">
        <f t="shared" si="155"/>
        <v>0.42858079281798006</v>
      </c>
      <c r="CY122" s="29">
        <v>0.89327599999999996</v>
      </c>
      <c r="CZ122" s="15">
        <f t="shared" si="156"/>
        <v>13313.288837208656</v>
      </c>
      <c r="DA122" s="15">
        <f t="shared" si="157"/>
        <v>47726809.152509317</v>
      </c>
      <c r="DB122" s="15">
        <f t="shared" si="158"/>
        <v>313585199.25826383</v>
      </c>
      <c r="DC122" s="15">
        <f t="shared" si="159"/>
        <v>6227956.5180462096</v>
      </c>
      <c r="DD122" s="15">
        <f t="shared" si="160"/>
        <v>69937368.919624507</v>
      </c>
      <c r="DE122" s="15">
        <f t="shared" si="161"/>
        <v>16855954.99678988</v>
      </c>
      <c r="DF122" s="15">
        <f t="shared" si="162"/>
        <v>11927375.469255235</v>
      </c>
      <c r="DG122" s="15">
        <f t="shared" si="163"/>
        <v>652930281.08764279</v>
      </c>
      <c r="DH122" s="15">
        <f t="shared" si="118"/>
        <v>1119190945.4021318</v>
      </c>
      <c r="DI122" s="15">
        <f t="shared" si="164"/>
        <v>2317843.5865580272</v>
      </c>
      <c r="DJ122" s="15">
        <f t="shared" si="165"/>
        <v>15225077.114231817</v>
      </c>
      <c r="DK122" s="15">
        <f t="shared" si="166"/>
        <v>302211.65660463646</v>
      </c>
      <c r="DL122" s="15">
        <f t="shared" si="167"/>
        <v>3396219.9823719282</v>
      </c>
      <c r="DM122" s="15">
        <f t="shared" si="168"/>
        <v>818767.26348833239</v>
      </c>
      <c r="DN122" s="15">
        <f t="shared" si="169"/>
        <v>579128.06441857654</v>
      </c>
      <c r="DO122" s="15">
        <f t="shared" si="170"/>
        <v>31701603.37916125</v>
      </c>
      <c r="DP122" s="15">
        <f t="shared" si="119"/>
        <v>54340851.046834573</v>
      </c>
      <c r="DU122" s="16"/>
    </row>
    <row r="123" spans="1:125" x14ac:dyDescent="0.3">
      <c r="A123" t="s">
        <v>6</v>
      </c>
      <c r="B123" t="s">
        <v>38</v>
      </c>
      <c r="C123" t="s">
        <v>224</v>
      </c>
      <c r="D123">
        <v>2019</v>
      </c>
      <c r="E123" t="s">
        <v>2600</v>
      </c>
      <c r="F123" s="47" t="s">
        <v>257</v>
      </c>
      <c r="G123" s="47" t="s">
        <v>661</v>
      </c>
      <c r="H123" s="47" t="s">
        <v>997</v>
      </c>
      <c r="I123" s="47" t="s">
        <v>1322</v>
      </c>
      <c r="J123" s="47" t="s">
        <v>1644</v>
      </c>
      <c r="K123" s="47" t="s">
        <v>1968</v>
      </c>
      <c r="L123" s="47" t="s">
        <v>2290</v>
      </c>
      <c r="M123" s="47" t="s">
        <v>94</v>
      </c>
      <c r="N123" s="47" t="s">
        <v>498</v>
      </c>
      <c r="O123" s="47" t="s">
        <v>833</v>
      </c>
      <c r="P123" s="47" t="s">
        <v>1160</v>
      </c>
      <c r="Q123" s="47" t="s">
        <v>1486</v>
      </c>
      <c r="R123" s="47" t="s">
        <v>1806</v>
      </c>
      <c r="S123" s="47" t="s">
        <v>2128</v>
      </c>
      <c r="T123" s="46" t="s">
        <v>464</v>
      </c>
      <c r="U123" s="35">
        <f t="shared" si="172"/>
        <v>11</v>
      </c>
      <c r="V123" s="6" t="s">
        <v>38</v>
      </c>
      <c r="W123" s="39">
        <f t="shared" si="171"/>
        <v>1313422.19466832</v>
      </c>
      <c r="X123" s="39">
        <f t="shared" si="151"/>
        <v>649190.53549190541</v>
      </c>
      <c r="Y123" s="40">
        <f t="shared" si="152"/>
        <v>56540543122.779831</v>
      </c>
      <c r="Z123" s="40">
        <f t="shared" si="153"/>
        <v>37411622896.969246</v>
      </c>
      <c r="AA123" s="54">
        <f t="shared" si="143"/>
        <v>33418904854.913097</v>
      </c>
      <c r="AB123" s="32">
        <f t="shared" si="149"/>
        <v>1563.9</v>
      </c>
      <c r="AC123" s="7">
        <f t="shared" si="149"/>
        <v>5320.3</v>
      </c>
      <c r="AD123" s="7">
        <f t="shared" si="149"/>
        <v>732.5</v>
      </c>
      <c r="AE123" s="7">
        <f t="shared" si="149"/>
        <v>1194.7</v>
      </c>
      <c r="AF123" s="7">
        <f t="shared" si="149"/>
        <v>209.3</v>
      </c>
      <c r="AG123" s="7">
        <f t="shared" si="149"/>
        <v>68.2</v>
      </c>
      <c r="AH123" s="7">
        <f t="shared" si="149"/>
        <v>7498.5</v>
      </c>
      <c r="AI123" s="32">
        <f t="shared" si="108"/>
        <v>16587.400000000001</v>
      </c>
      <c r="AJ123" s="7">
        <f t="shared" si="150"/>
        <v>240.9</v>
      </c>
      <c r="AK123" s="7">
        <f t="shared" si="150"/>
        <v>819.5</v>
      </c>
      <c r="AL123" s="7">
        <f t="shared" si="150"/>
        <v>112.8</v>
      </c>
      <c r="AM123" s="7">
        <f t="shared" si="150"/>
        <v>184</v>
      </c>
      <c r="AN123" s="7">
        <f t="shared" si="150"/>
        <v>32.200000000000003</v>
      </c>
      <c r="AO123" s="7">
        <f t="shared" si="150"/>
        <v>10.5</v>
      </c>
      <c r="AP123" s="7">
        <f t="shared" si="150"/>
        <v>1155.0999999999999</v>
      </c>
      <c r="AQ123" s="49">
        <f t="shared" si="109"/>
        <v>2555</v>
      </c>
      <c r="AR123" s="4" t="s">
        <v>462</v>
      </c>
      <c r="AS123" s="8">
        <v>43048.26228177001</v>
      </c>
      <c r="AT123" s="8">
        <f t="shared" si="110"/>
        <v>67323177.382460117</v>
      </c>
      <c r="AU123" s="8">
        <f t="shared" si="105"/>
        <v>229029669.81770098</v>
      </c>
      <c r="AV123" s="8">
        <f t="shared" si="105"/>
        <v>31532852.121396534</v>
      </c>
      <c r="AW123" s="8">
        <f t="shared" si="105"/>
        <v>51429758.948030636</v>
      </c>
      <c r="AX123" s="8">
        <f t="shared" si="102"/>
        <v>9010001.2955744639</v>
      </c>
      <c r="AY123" s="8">
        <f t="shared" si="102"/>
        <v>2935891.487616715</v>
      </c>
      <c r="AZ123" s="8">
        <f t="shared" si="102"/>
        <v>322797394.71985245</v>
      </c>
      <c r="BA123" s="8">
        <f t="shared" si="111"/>
        <v>714058745.77263188</v>
      </c>
      <c r="BB123" s="8">
        <f t="shared" si="173"/>
        <v>10370326.383678395</v>
      </c>
      <c r="BC123" s="8">
        <f t="shared" si="173"/>
        <v>35278050.939910524</v>
      </c>
      <c r="BD123" s="8">
        <f t="shared" si="173"/>
        <v>4855843.9853836568</v>
      </c>
      <c r="BE123" s="8">
        <f t="shared" si="173"/>
        <v>7920880.2598456815</v>
      </c>
      <c r="BF123" s="8">
        <f t="shared" si="173"/>
        <v>1386154.0454729944</v>
      </c>
      <c r="BG123" s="8">
        <f t="shared" si="173"/>
        <v>452006.75395858509</v>
      </c>
      <c r="BH123" s="8">
        <f t="shared" si="173"/>
        <v>49725047.761672534</v>
      </c>
      <c r="BI123" s="8">
        <f t="shared" si="112"/>
        <v>109988310.12992238</v>
      </c>
      <c r="BJ123" s="45" t="s">
        <v>794</v>
      </c>
      <c r="BK123" s="8">
        <v>28484.080023039998</v>
      </c>
      <c r="BL123" s="8">
        <f t="shared" si="113"/>
        <v>44546252.748032257</v>
      </c>
      <c r="BM123" s="8">
        <f t="shared" si="106"/>
        <v>151543850.94657969</v>
      </c>
      <c r="BN123" s="8">
        <f t="shared" si="106"/>
        <v>20864588.6168768</v>
      </c>
      <c r="BO123" s="8">
        <f t="shared" si="106"/>
        <v>34029930.403525889</v>
      </c>
      <c r="BP123" s="8">
        <f t="shared" si="103"/>
        <v>5961717.948822272</v>
      </c>
      <c r="BQ123" s="8">
        <f t="shared" si="103"/>
        <v>1942614.257571328</v>
      </c>
      <c r="BR123" s="8">
        <f t="shared" si="103"/>
        <v>213587874.05276543</v>
      </c>
      <c r="BS123" s="8">
        <f t="shared" si="114"/>
        <v>472476828.97417367</v>
      </c>
      <c r="BT123" s="8">
        <f t="shared" si="154"/>
        <v>6861814.8775503356</v>
      </c>
      <c r="BU123" s="8">
        <f t="shared" si="147"/>
        <v>23342703.578881279</v>
      </c>
      <c r="BV123" s="8">
        <f t="shared" si="147"/>
        <v>3213004.2265989119</v>
      </c>
      <c r="BW123" s="8">
        <f t="shared" si="147"/>
        <v>5241070.7242393596</v>
      </c>
      <c r="BX123" s="8">
        <f t="shared" si="147"/>
        <v>917187.376741888</v>
      </c>
      <c r="BY123" s="8">
        <f t="shared" si="147"/>
        <v>299082.84024191997</v>
      </c>
      <c r="BZ123" s="8">
        <f t="shared" si="147"/>
        <v>32901960.834613498</v>
      </c>
      <c r="CA123" s="8">
        <f t="shared" si="115"/>
        <v>72776824.458867177</v>
      </c>
      <c r="CB123" s="4" t="s">
        <v>795</v>
      </c>
      <c r="CC123" s="23">
        <v>0.89327599999999996</v>
      </c>
      <c r="CD123" s="24">
        <f t="shared" si="120"/>
        <v>25444.145066661076</v>
      </c>
      <c r="CE123" s="24">
        <f t="shared" si="121"/>
        <v>39792098.469751261</v>
      </c>
      <c r="CF123" s="24">
        <f t="shared" si="107"/>
        <v>135370484.99815691</v>
      </c>
      <c r="CG123" s="24">
        <f t="shared" si="107"/>
        <v>18637836.261329237</v>
      </c>
      <c r="CH123" s="24">
        <f t="shared" si="107"/>
        <v>30398120.11113999</v>
      </c>
      <c r="CI123" s="24">
        <f t="shared" si="104"/>
        <v>5325459.5624521635</v>
      </c>
      <c r="CJ123" s="24">
        <f t="shared" si="104"/>
        <v>1735290.6935462854</v>
      </c>
      <c r="CK123" s="24">
        <f t="shared" si="104"/>
        <v>190792921.78235808</v>
      </c>
      <c r="CL123" s="24">
        <f t="shared" si="116"/>
        <v>422052211.87873393</v>
      </c>
      <c r="CM123" s="24">
        <f t="shared" si="122"/>
        <v>6129494.546558653</v>
      </c>
      <c r="CN123" s="24">
        <f t="shared" si="122"/>
        <v>20851476.882128753</v>
      </c>
      <c r="CO123" s="24">
        <f t="shared" si="122"/>
        <v>2870099.5635193693</v>
      </c>
      <c r="CP123" s="24">
        <f t="shared" si="122"/>
        <v>4681722.6922656382</v>
      </c>
      <c r="CQ123" s="24">
        <f t="shared" si="122"/>
        <v>819301.4711464867</v>
      </c>
      <c r="CR123" s="24">
        <f t="shared" si="122"/>
        <v>267163.52319994126</v>
      </c>
      <c r="CS123" s="24">
        <f t="shared" si="174"/>
        <v>29390531.966500208</v>
      </c>
      <c r="CT123" s="24">
        <f t="shared" si="117"/>
        <v>65009790.645319045</v>
      </c>
      <c r="CU123" s="4" t="s">
        <v>463</v>
      </c>
      <c r="CV123" s="16" t="s">
        <v>432</v>
      </c>
      <c r="CW123" s="16" t="s">
        <v>398</v>
      </c>
      <c r="CX123" s="29">
        <f t="shared" si="155"/>
        <v>0.59107678999988233</v>
      </c>
      <c r="CY123" s="29">
        <v>0.89329999999999998</v>
      </c>
      <c r="CZ123" s="15">
        <f t="shared" si="156"/>
        <v>25444.828684581629</v>
      </c>
      <c r="DA123" s="15">
        <f t="shared" si="157"/>
        <v>39793167.579817213</v>
      </c>
      <c r="DB123" s="15">
        <f t="shared" si="158"/>
        <v>135374122.05057964</v>
      </c>
      <c r="DC123" s="15">
        <f t="shared" si="159"/>
        <v>18638337.011456043</v>
      </c>
      <c r="DD123" s="15">
        <f t="shared" si="160"/>
        <v>30398936.829469673</v>
      </c>
      <c r="DE123" s="15">
        <f t="shared" si="161"/>
        <v>5325602.6436829353</v>
      </c>
      <c r="DF123" s="15">
        <f t="shared" si="162"/>
        <v>1735337.3162884673</v>
      </c>
      <c r="DG123" s="15">
        <f t="shared" si="163"/>
        <v>190798047.89133534</v>
      </c>
      <c r="DH123" s="15">
        <f t="shared" si="118"/>
        <v>422063551.32262933</v>
      </c>
      <c r="DI123" s="15">
        <f t="shared" si="164"/>
        <v>6129659.2301157145</v>
      </c>
      <c r="DJ123" s="15">
        <f t="shared" si="165"/>
        <v>20852037.107014645</v>
      </c>
      <c r="DK123" s="15">
        <f t="shared" si="166"/>
        <v>2870176.6756208078</v>
      </c>
      <c r="DL123" s="15">
        <f t="shared" si="167"/>
        <v>4681848.4779630201</v>
      </c>
      <c r="DM123" s="15">
        <f t="shared" si="168"/>
        <v>819323.48364352854</v>
      </c>
      <c r="DN123" s="15">
        <f t="shared" si="169"/>
        <v>267170.70118810708</v>
      </c>
      <c r="DO123" s="15">
        <f t="shared" si="170"/>
        <v>29391321.613560237</v>
      </c>
      <c r="DP123" s="15">
        <f t="shared" si="119"/>
        <v>65011537.289106071</v>
      </c>
    </row>
    <row r="124" spans="1:125" x14ac:dyDescent="0.3">
      <c r="A124" t="s">
        <v>6</v>
      </c>
      <c r="B124" t="s">
        <v>19</v>
      </c>
      <c r="C124" t="s">
        <v>224</v>
      </c>
      <c r="D124">
        <v>2019</v>
      </c>
      <c r="E124" t="s">
        <v>2601</v>
      </c>
      <c r="F124" s="47" t="s">
        <v>238</v>
      </c>
      <c r="G124" s="47" t="s">
        <v>642</v>
      </c>
      <c r="H124" s="47" t="s">
        <v>978</v>
      </c>
      <c r="I124" s="47" t="s">
        <v>1303</v>
      </c>
      <c r="J124" s="47" t="s">
        <v>1624</v>
      </c>
      <c r="K124" s="47" t="s">
        <v>1949</v>
      </c>
      <c r="L124" s="47" t="s">
        <v>2271</v>
      </c>
      <c r="M124" s="47" t="s">
        <v>75</v>
      </c>
      <c r="N124" s="47" t="s">
        <v>478</v>
      </c>
      <c r="O124" s="47" t="s">
        <v>814</v>
      </c>
      <c r="P124" s="47" t="s">
        <v>1141</v>
      </c>
      <c r="Q124" s="47" t="s">
        <v>1467</v>
      </c>
      <c r="R124" s="47" t="s">
        <v>1787</v>
      </c>
      <c r="S124" s="47" t="s">
        <v>2109</v>
      </c>
      <c r="T124" s="46" t="s">
        <v>464</v>
      </c>
      <c r="U124" s="35">
        <f t="shared" si="172"/>
        <v>12</v>
      </c>
      <c r="V124" s="6" t="s">
        <v>19</v>
      </c>
      <c r="W124" s="39">
        <f t="shared" si="171"/>
        <v>10641595.441595441</v>
      </c>
      <c r="X124" s="39">
        <f t="shared" si="151"/>
        <v>5238888.888888889</v>
      </c>
      <c r="Y124" s="40">
        <f t="shared" si="152"/>
        <v>472271686980.13007</v>
      </c>
      <c r="Z124" s="40">
        <f t="shared" si="153"/>
        <v>250493350904.34882</v>
      </c>
      <c r="AA124" s="54">
        <f t="shared" si="143"/>
        <v>223759698522.43304</v>
      </c>
      <c r="AB124" s="32">
        <f t="shared" si="149"/>
        <v>6601</v>
      </c>
      <c r="AC124" s="7">
        <f t="shared" si="149"/>
        <v>55498.8</v>
      </c>
      <c r="AD124" s="7">
        <f t="shared" si="149"/>
        <v>2935.1</v>
      </c>
      <c r="AE124" s="7">
        <f t="shared" si="149"/>
        <v>31415.3</v>
      </c>
      <c r="AF124" s="7">
        <f t="shared" si="149"/>
        <v>770.9</v>
      </c>
      <c r="AG124" s="7">
        <f t="shared" si="149"/>
        <v>1060.5</v>
      </c>
      <c r="AH124" s="7">
        <f t="shared" si="149"/>
        <v>91946.7</v>
      </c>
      <c r="AI124" s="32">
        <f t="shared" si="108"/>
        <v>190228.3</v>
      </c>
      <c r="AJ124" s="7">
        <f t="shared" si="150"/>
        <v>126</v>
      </c>
      <c r="AK124" s="7">
        <f t="shared" si="150"/>
        <v>1059.3</v>
      </c>
      <c r="AL124" s="7">
        <f t="shared" si="150"/>
        <v>56</v>
      </c>
      <c r="AM124" s="7">
        <f t="shared" si="150"/>
        <v>599.6</v>
      </c>
      <c r="AN124" s="7">
        <f t="shared" si="150"/>
        <v>14.7</v>
      </c>
      <c r="AO124" s="7">
        <f t="shared" si="150"/>
        <v>20.2</v>
      </c>
      <c r="AP124" s="7">
        <f t="shared" si="150"/>
        <v>1755</v>
      </c>
      <c r="AQ124" s="49">
        <f t="shared" si="109"/>
        <v>3630.8</v>
      </c>
      <c r="AR124" s="4" t="s">
        <v>462</v>
      </c>
      <c r="AS124" s="8">
        <v>44379.78210805999</v>
      </c>
      <c r="AT124" s="8">
        <f t="shared" si="110"/>
        <v>292950941.69530398</v>
      </c>
      <c r="AU124" s="8">
        <f t="shared" si="105"/>
        <v>2463024651.2588</v>
      </c>
      <c r="AV124" s="8">
        <f t="shared" si="105"/>
        <v>130259098.46536687</v>
      </c>
      <c r="AW124" s="8">
        <f t="shared" si="105"/>
        <v>1394204168.8593369</v>
      </c>
      <c r="AX124" s="8">
        <f t="shared" si="102"/>
        <v>34212374.027103446</v>
      </c>
      <c r="AY124" s="8">
        <f t="shared" si="102"/>
        <v>47064758.925597616</v>
      </c>
      <c r="AZ124" s="8">
        <f t="shared" si="102"/>
        <v>4080574511.5551591</v>
      </c>
      <c r="BA124" s="8">
        <f t="shared" si="111"/>
        <v>8442290504.7866669</v>
      </c>
      <c r="BB124" s="8">
        <f t="shared" si="173"/>
        <v>5591852.5456155585</v>
      </c>
      <c r="BC124" s="8">
        <f t="shared" si="173"/>
        <v>47011503.187067948</v>
      </c>
      <c r="BD124" s="8">
        <f t="shared" si="173"/>
        <v>2485267.7980513596</v>
      </c>
      <c r="BE124" s="8">
        <f t="shared" si="173"/>
        <v>26610117.351992771</v>
      </c>
      <c r="BF124" s="8">
        <f t="shared" si="173"/>
        <v>652382.79698848177</v>
      </c>
      <c r="BG124" s="8">
        <f t="shared" si="173"/>
        <v>896471.59858281177</v>
      </c>
      <c r="BH124" s="8">
        <f t="shared" si="173"/>
        <v>77886517.599645287</v>
      </c>
      <c r="BI124" s="8">
        <f t="shared" si="112"/>
        <v>161134112.87794423</v>
      </c>
      <c r="BJ124" s="45" t="s">
        <v>794</v>
      </c>
      <c r="BK124" s="8">
        <v>23539.078541290008</v>
      </c>
      <c r="BL124" s="8">
        <f t="shared" si="113"/>
        <v>155381457.45105535</v>
      </c>
      <c r="BM124" s="8">
        <f t="shared" si="106"/>
        <v>1306390612.147346</v>
      </c>
      <c r="BN124" s="8">
        <f t="shared" si="106"/>
        <v>69089549.4265403</v>
      </c>
      <c r="BO124" s="8">
        <f t="shared" si="106"/>
        <v>739487214.09818792</v>
      </c>
      <c r="BP124" s="8">
        <f t="shared" si="103"/>
        <v>18146275.647480465</v>
      </c>
      <c r="BQ124" s="8">
        <f t="shared" si="103"/>
        <v>24963192.793038052</v>
      </c>
      <c r="BR124" s="8">
        <f t="shared" si="103"/>
        <v>2164340592.9124298</v>
      </c>
      <c r="BS124" s="8">
        <f t="shared" si="114"/>
        <v>4477798894.476078</v>
      </c>
      <c r="BT124" s="8">
        <f t="shared" si="154"/>
        <v>2965923.896202541</v>
      </c>
      <c r="BU124" s="8">
        <f t="shared" si="147"/>
        <v>24934945.898788504</v>
      </c>
      <c r="BV124" s="8">
        <f t="shared" si="147"/>
        <v>1318188.3983122404</v>
      </c>
      <c r="BW124" s="8">
        <f t="shared" si="147"/>
        <v>14114031.493357489</v>
      </c>
      <c r="BX124" s="8">
        <f t="shared" si="147"/>
        <v>346024.45455696312</v>
      </c>
      <c r="BY124" s="8">
        <f t="shared" si="147"/>
        <v>475489.38653405814</v>
      </c>
      <c r="BZ124" s="8">
        <f t="shared" si="147"/>
        <v>41311082.839963965</v>
      </c>
      <c r="CA124" s="8">
        <f t="shared" si="115"/>
        <v>85465686.367715761</v>
      </c>
      <c r="CB124" s="4" t="s">
        <v>795</v>
      </c>
      <c r="CC124" s="23">
        <v>0.89327599999999996</v>
      </c>
      <c r="CD124" s="24">
        <f t="shared" si="120"/>
        <v>21026.893923049371</v>
      </c>
      <c r="CE124" s="24">
        <f t="shared" si="121"/>
        <v>138798526.78604892</v>
      </c>
      <c r="CF124" s="24">
        <f t="shared" si="107"/>
        <v>1166967380.4565327</v>
      </c>
      <c r="CG124" s="24">
        <f t="shared" si="107"/>
        <v>61716036.353542209</v>
      </c>
      <c r="CH124" s="24">
        <f t="shared" si="107"/>
        <v>660566180.66077292</v>
      </c>
      <c r="CI124" s="24">
        <f t="shared" si="104"/>
        <v>16209632.52527876</v>
      </c>
      <c r="CJ124" s="24">
        <f t="shared" si="104"/>
        <v>22299021.005393859</v>
      </c>
      <c r="CK124" s="24">
        <f t="shared" si="104"/>
        <v>1933353507.4744437</v>
      </c>
      <c r="CL124" s="24">
        <f t="shared" si="116"/>
        <v>3999910285.2620125</v>
      </c>
      <c r="CM124" s="24">
        <f t="shared" si="122"/>
        <v>2649388.6343042208</v>
      </c>
      <c r="CN124" s="24">
        <f t="shared" si="122"/>
        <v>22273788.732686199</v>
      </c>
      <c r="CO124" s="24">
        <f t="shared" si="122"/>
        <v>1177506.0596907649</v>
      </c>
      <c r="CP124" s="24">
        <f t="shared" si="122"/>
        <v>12607725.596260404</v>
      </c>
      <c r="CQ124" s="24">
        <f t="shared" si="122"/>
        <v>309095.34066882578</v>
      </c>
      <c r="CR124" s="24">
        <f t="shared" si="122"/>
        <v>424743.25724559731</v>
      </c>
      <c r="CS124" s="24">
        <f t="shared" si="174"/>
        <v>36902198.834951647</v>
      </c>
      <c r="CT124" s="24">
        <f t="shared" si="117"/>
        <v>76344446.455807656</v>
      </c>
      <c r="CU124" s="4" t="s">
        <v>463</v>
      </c>
      <c r="CV124" s="17" t="s">
        <v>428</v>
      </c>
      <c r="CW124" s="16" t="s">
        <v>396</v>
      </c>
      <c r="CX124" s="29">
        <f t="shared" si="155"/>
        <v>12.163287159998513</v>
      </c>
      <c r="CY124" s="29">
        <v>22.93225</v>
      </c>
      <c r="CZ124" s="15">
        <f t="shared" si="156"/>
        <v>539804.03387849778</v>
      </c>
      <c r="DA124" s="15">
        <f t="shared" si="157"/>
        <v>3563246427.6319637</v>
      </c>
      <c r="DB124" s="15">
        <f t="shared" si="158"/>
        <v>29958476115.415974</v>
      </c>
      <c r="DC124" s="15">
        <f t="shared" si="159"/>
        <v>1584378819.8367789</v>
      </c>
      <c r="DD124" s="15">
        <f t="shared" si="160"/>
        <v>16958105665.50317</v>
      </c>
      <c r="DE124" s="15">
        <f t="shared" si="161"/>
        <v>416134929.71693391</v>
      </c>
      <c r="DF124" s="15">
        <f t="shared" si="162"/>
        <v>572462177.92814684</v>
      </c>
      <c r="DG124" s="15">
        <f t="shared" si="163"/>
        <v>49633199561.816071</v>
      </c>
      <c r="DH124" s="15">
        <f t="shared" si="118"/>
        <v>102686003697.84903</v>
      </c>
      <c r="DI124" s="15">
        <f t="shared" si="164"/>
        <v>68015308.26869072</v>
      </c>
      <c r="DJ124" s="15">
        <f t="shared" si="165"/>
        <v>571814413.0874927</v>
      </c>
      <c r="DK124" s="15">
        <f t="shared" si="166"/>
        <v>30229025.897195876</v>
      </c>
      <c r="DL124" s="15">
        <f t="shared" si="167"/>
        <v>323666498.71354729</v>
      </c>
      <c r="DM124" s="15">
        <f t="shared" si="168"/>
        <v>7935119.2980139172</v>
      </c>
      <c r="DN124" s="15">
        <f t="shared" si="169"/>
        <v>10904041.484345654</v>
      </c>
      <c r="DO124" s="15">
        <f t="shared" si="170"/>
        <v>947356079.45676363</v>
      </c>
      <c r="DP124" s="15">
        <f t="shared" si="119"/>
        <v>1959920486.2060499</v>
      </c>
    </row>
    <row r="125" spans="1:125" x14ac:dyDescent="0.3">
      <c r="A125" t="s">
        <v>6</v>
      </c>
      <c r="B125" t="s">
        <v>39</v>
      </c>
      <c r="C125" t="s">
        <v>224</v>
      </c>
      <c r="D125">
        <v>2019</v>
      </c>
      <c r="E125" t="s">
        <v>2602</v>
      </c>
      <c r="F125" s="47" t="s">
        <v>258</v>
      </c>
      <c r="G125" s="47" t="s">
        <v>662</v>
      </c>
      <c r="H125" s="47" t="s">
        <v>998</v>
      </c>
      <c r="I125" s="47" t="s">
        <v>1323</v>
      </c>
      <c r="J125" s="47" t="s">
        <v>1645</v>
      </c>
      <c r="K125" s="47" t="s">
        <v>1969</v>
      </c>
      <c r="L125" s="47" t="s">
        <v>2291</v>
      </c>
      <c r="M125" s="47" t="s">
        <v>95</v>
      </c>
      <c r="N125" s="47" t="s">
        <v>499</v>
      </c>
      <c r="O125" s="47" t="s">
        <v>834</v>
      </c>
      <c r="P125" s="47" t="s">
        <v>1161</v>
      </c>
      <c r="Q125" s="47" t="s">
        <v>1487</v>
      </c>
      <c r="R125" s="47" t="s">
        <v>1807</v>
      </c>
      <c r="S125" s="47" t="s">
        <v>2129</v>
      </c>
      <c r="T125" s="46" t="s">
        <v>464</v>
      </c>
      <c r="U125" s="35">
        <f t="shared" si="172"/>
        <v>13</v>
      </c>
      <c r="V125" s="6" t="s">
        <v>39</v>
      </c>
      <c r="W125" s="39">
        <f t="shared" si="171"/>
        <v>5802420.5030849557</v>
      </c>
      <c r="X125" s="39">
        <f t="shared" si="151"/>
        <v>2888993.3628318585</v>
      </c>
      <c r="Y125" s="40">
        <f t="shared" si="152"/>
        <v>350590866025.25507</v>
      </c>
      <c r="Z125" s="40">
        <f t="shared" si="153"/>
        <v>349883580983.12689</v>
      </c>
      <c r="AA125" s="54">
        <f t="shared" si="143"/>
        <v>312542605686.28369</v>
      </c>
      <c r="AB125" s="32">
        <f t="shared" si="149"/>
        <v>5223.3</v>
      </c>
      <c r="AC125" s="7">
        <f t="shared" si="149"/>
        <v>43580.4</v>
      </c>
      <c r="AD125" s="7">
        <f t="shared" si="149"/>
        <v>2431.1999999999998</v>
      </c>
      <c r="AE125" s="7">
        <f t="shared" si="149"/>
        <v>14141.8</v>
      </c>
      <c r="AF125" s="7">
        <f t="shared" si="149"/>
        <v>2229.5</v>
      </c>
      <c r="AG125" s="7">
        <f t="shared" si="149"/>
        <v>397.6</v>
      </c>
      <c r="AH125" s="7">
        <f t="shared" si="149"/>
        <v>44549.4</v>
      </c>
      <c r="AI125" s="32">
        <f t="shared" si="108"/>
        <v>112553.20000000001</v>
      </c>
      <c r="AJ125" s="7">
        <f t="shared" si="150"/>
        <v>180.8</v>
      </c>
      <c r="AK125" s="7">
        <f t="shared" si="150"/>
        <v>1508.7</v>
      </c>
      <c r="AL125" s="7">
        <f t="shared" si="150"/>
        <v>84.2</v>
      </c>
      <c r="AM125" s="7">
        <f t="shared" si="150"/>
        <v>489.6</v>
      </c>
      <c r="AN125" s="7">
        <f t="shared" si="150"/>
        <v>77.2</v>
      </c>
      <c r="AO125" s="7">
        <f t="shared" si="150"/>
        <v>13.8</v>
      </c>
      <c r="AP125" s="7">
        <f t="shared" si="150"/>
        <v>1542.3</v>
      </c>
      <c r="AQ125" s="49">
        <f t="shared" si="109"/>
        <v>3896.6000000000004</v>
      </c>
      <c r="AR125" s="4" t="s">
        <v>462</v>
      </c>
      <c r="AS125" s="8">
        <v>60421.485454019996</v>
      </c>
      <c r="AT125" s="8">
        <f t="shared" si="110"/>
        <v>315599544.97198266</v>
      </c>
      <c r="AU125" s="8">
        <f t="shared" si="105"/>
        <v>2633192504.6803732</v>
      </c>
      <c r="AV125" s="8">
        <f t="shared" si="105"/>
        <v>146896715.4358134</v>
      </c>
      <c r="AW125" s="8">
        <f t="shared" si="105"/>
        <v>854468562.99365997</v>
      </c>
      <c r="AX125" s="8">
        <f t="shared" si="105"/>
        <v>134709701.81973758</v>
      </c>
      <c r="AY125" s="8">
        <f t="shared" si="105"/>
        <v>24023582.616518352</v>
      </c>
      <c r="AZ125" s="8">
        <f t="shared" si="105"/>
        <v>2691740924.0853186</v>
      </c>
      <c r="BA125" s="8">
        <f t="shared" si="111"/>
        <v>6800631536.6034031</v>
      </c>
      <c r="BB125" s="8">
        <f t="shared" si="173"/>
        <v>10924204.570086816</v>
      </c>
      <c r="BC125" s="8">
        <f t="shared" si="173"/>
        <v>91157895.104479969</v>
      </c>
      <c r="BD125" s="8">
        <f t="shared" si="173"/>
        <v>5087489.0752284834</v>
      </c>
      <c r="BE125" s="8">
        <f t="shared" si="173"/>
        <v>29582359.278288193</v>
      </c>
      <c r="BF125" s="8">
        <f t="shared" si="173"/>
        <v>4664538.6770503437</v>
      </c>
      <c r="BG125" s="8">
        <f t="shared" si="173"/>
        <v>833816.49926547601</v>
      </c>
      <c r="BH125" s="8">
        <f t="shared" si="173"/>
        <v>93188057.01573503</v>
      </c>
      <c r="BI125" s="8">
        <f t="shared" si="112"/>
        <v>235438360.22013432</v>
      </c>
      <c r="BJ125" s="45" t="s">
        <v>794</v>
      </c>
      <c r="BK125" s="8">
        <v>60299.590627240017</v>
      </c>
      <c r="BL125" s="8">
        <f t="shared" si="113"/>
        <v>314962851.72326279</v>
      </c>
      <c r="BM125" s="8">
        <f t="shared" si="106"/>
        <v>2627880279.3713708</v>
      </c>
      <c r="BN125" s="8">
        <f t="shared" si="106"/>
        <v>146600364.73294592</v>
      </c>
      <c r="BO125" s="8">
        <f t="shared" si="106"/>
        <v>852744750.73230278</v>
      </c>
      <c r="BP125" s="8">
        <f t="shared" si="106"/>
        <v>134437937.30343163</v>
      </c>
      <c r="BQ125" s="8">
        <f t="shared" si="106"/>
        <v>23975117.233390633</v>
      </c>
      <c r="BR125" s="8">
        <f t="shared" si="106"/>
        <v>2686310582.6891665</v>
      </c>
      <c r="BS125" s="8">
        <f t="shared" si="114"/>
        <v>6786911883.7858715</v>
      </c>
      <c r="BT125" s="8">
        <f t="shared" si="154"/>
        <v>10902165.985404996</v>
      </c>
      <c r="BU125" s="8">
        <f t="shared" si="147"/>
        <v>90973992.379317015</v>
      </c>
      <c r="BV125" s="8">
        <f t="shared" si="147"/>
        <v>5077225.5308136092</v>
      </c>
      <c r="BW125" s="8">
        <f t="shared" si="147"/>
        <v>29522679.571096715</v>
      </c>
      <c r="BX125" s="8">
        <f t="shared" si="147"/>
        <v>4655128.3964229291</v>
      </c>
      <c r="BY125" s="8">
        <f t="shared" si="147"/>
        <v>832134.35065591231</v>
      </c>
      <c r="BZ125" s="8">
        <f t="shared" si="147"/>
        <v>93000058.624392271</v>
      </c>
      <c r="CA125" s="8">
        <f t="shared" si="115"/>
        <v>234963384.83810344</v>
      </c>
      <c r="CB125" s="4" t="s">
        <v>795</v>
      </c>
      <c r="CC125" s="23">
        <v>0.89327599999999996</v>
      </c>
      <c r="CD125" s="24">
        <f t="shared" si="120"/>
        <v>53864.177117138453</v>
      </c>
      <c r="CE125" s="24">
        <f t="shared" si="121"/>
        <v>281348756.3359493</v>
      </c>
      <c r="CF125" s="24">
        <f t="shared" si="107"/>
        <v>2347422384.4357405</v>
      </c>
      <c r="CG125" s="24">
        <f t="shared" si="107"/>
        <v>130954587.407187</v>
      </c>
      <c r="CH125" s="24">
        <f t="shared" si="107"/>
        <v>761736419.95514846</v>
      </c>
      <c r="CI125" s="24">
        <f t="shared" si="107"/>
        <v>120090182.88266018</v>
      </c>
      <c r="CJ125" s="24">
        <f t="shared" si="107"/>
        <v>21416396.821774252</v>
      </c>
      <c r="CK125" s="24">
        <f t="shared" si="107"/>
        <v>2399616772.0622478</v>
      </c>
      <c r="CL125" s="24">
        <f t="shared" si="116"/>
        <v>6062585499.9007082</v>
      </c>
      <c r="CM125" s="24">
        <f t="shared" si="122"/>
        <v>9738643.2227786332</v>
      </c>
      <c r="CN125" s="24">
        <f t="shared" si="122"/>
        <v>81264884.016626775</v>
      </c>
      <c r="CO125" s="24">
        <f t="shared" si="122"/>
        <v>4535363.7132630572</v>
      </c>
      <c r="CP125" s="24">
        <f t="shared" si="122"/>
        <v>26371901.116550989</v>
      </c>
      <c r="CQ125" s="24">
        <f t="shared" si="122"/>
        <v>4158314.4734430881</v>
      </c>
      <c r="CR125" s="24">
        <f t="shared" si="122"/>
        <v>743325.6442165107</v>
      </c>
      <c r="CS125" s="24">
        <f t="shared" si="174"/>
        <v>83074720.367762625</v>
      </c>
      <c r="CT125" s="24">
        <f t="shared" si="117"/>
        <v>209887152.55464166</v>
      </c>
      <c r="CU125" s="4" t="s">
        <v>463</v>
      </c>
      <c r="CV125" s="17" t="s">
        <v>446</v>
      </c>
      <c r="CW125" s="16" t="s">
        <v>447</v>
      </c>
      <c r="CX125" s="29">
        <f t="shared" si="155"/>
        <v>6.6559920000000101</v>
      </c>
      <c r="CY125" s="29">
        <v>6.6694469999999999</v>
      </c>
      <c r="CZ125" s="15">
        <f t="shared" si="156"/>
        <v>402164.92381007405</v>
      </c>
      <c r="DA125" s="15">
        <f t="shared" si="157"/>
        <v>2100628046.5371599</v>
      </c>
      <c r="DB125" s="15">
        <f t="shared" si="158"/>
        <v>17526508245.612553</v>
      </c>
      <c r="DC125" s="15">
        <f t="shared" si="159"/>
        <v>977743362.76705194</v>
      </c>
      <c r="DD125" s="15">
        <f t="shared" si="160"/>
        <v>5687335919.5373049</v>
      </c>
      <c r="DE125" s="15">
        <f t="shared" si="161"/>
        <v>896626697.63456011</v>
      </c>
      <c r="DF125" s="15">
        <f t="shared" si="162"/>
        <v>159900773.70688546</v>
      </c>
      <c r="DG125" s="15">
        <f t="shared" si="163"/>
        <v>17916206056.784512</v>
      </c>
      <c r="DH125" s="15">
        <f t="shared" si="118"/>
        <v>45264949102.580025</v>
      </c>
      <c r="DI125" s="15">
        <f t="shared" si="164"/>
        <v>72711418.224861398</v>
      </c>
      <c r="DJ125" s="15">
        <f t="shared" si="165"/>
        <v>606746220.55225873</v>
      </c>
      <c r="DK125" s="15">
        <f t="shared" si="166"/>
        <v>33862286.584808238</v>
      </c>
      <c r="DL125" s="15">
        <f t="shared" si="167"/>
        <v>196899946.69741225</v>
      </c>
      <c r="DM125" s="15">
        <f t="shared" si="168"/>
        <v>31047132.118137717</v>
      </c>
      <c r="DN125" s="15">
        <f t="shared" si="169"/>
        <v>5549875.9485790217</v>
      </c>
      <c r="DO125" s="15">
        <f t="shared" si="170"/>
        <v>620258961.99227715</v>
      </c>
      <c r="DP125" s="15">
        <f t="shared" si="119"/>
        <v>1567075842.1183345</v>
      </c>
    </row>
    <row r="126" spans="1:125" x14ac:dyDescent="0.3">
      <c r="A126" t="s">
        <v>6</v>
      </c>
      <c r="B126" t="s">
        <v>29</v>
      </c>
      <c r="C126" t="s">
        <v>224</v>
      </c>
      <c r="D126">
        <v>2019</v>
      </c>
      <c r="E126" t="s">
        <v>2603</v>
      </c>
      <c r="F126" s="47" t="s">
        <v>248</v>
      </c>
      <c r="G126" s="47" t="s">
        <v>652</v>
      </c>
      <c r="H126" s="47" t="s">
        <v>988</v>
      </c>
      <c r="I126" s="47" t="s">
        <v>1313</v>
      </c>
      <c r="J126" s="47" t="s">
        <v>1634</v>
      </c>
      <c r="K126" s="47" t="s">
        <v>1959</v>
      </c>
      <c r="L126" s="47" t="s">
        <v>2281</v>
      </c>
      <c r="M126" s="47" t="s">
        <v>85</v>
      </c>
      <c r="N126" s="47" t="s">
        <v>488</v>
      </c>
      <c r="O126" s="47" t="s">
        <v>824</v>
      </c>
      <c r="P126" s="47" t="s">
        <v>1151</v>
      </c>
      <c r="Q126" s="47" t="s">
        <v>1477</v>
      </c>
      <c r="R126" s="47" t="s">
        <v>1797</v>
      </c>
      <c r="S126" s="47" t="s">
        <v>2119</v>
      </c>
      <c r="T126" s="46" t="s">
        <v>464</v>
      </c>
      <c r="U126" s="35">
        <f t="shared" si="172"/>
        <v>14</v>
      </c>
      <c r="V126" s="6" t="s">
        <v>29</v>
      </c>
      <c r="W126" s="39">
        <f t="shared" si="171"/>
        <v>1312126.3877028183</v>
      </c>
      <c r="X126" s="39">
        <f t="shared" si="151"/>
        <v>618511.62790697673</v>
      </c>
      <c r="Y126" s="40">
        <f t="shared" si="152"/>
        <v>51015772781.419884</v>
      </c>
      <c r="Z126" s="40">
        <f t="shared" si="153"/>
        <v>31169572851.206852</v>
      </c>
      <c r="AA126" s="54">
        <f t="shared" si="143"/>
        <v>27843031358.23465</v>
      </c>
      <c r="AB126" s="32">
        <f t="shared" si="149"/>
        <v>664.9</v>
      </c>
      <c r="AC126" s="7">
        <f t="shared" si="149"/>
        <v>3313</v>
      </c>
      <c r="AD126" s="7">
        <f t="shared" si="149"/>
        <v>188.7</v>
      </c>
      <c r="AE126" s="7">
        <f t="shared" si="149"/>
        <v>3313.2</v>
      </c>
      <c r="AF126" s="7">
        <f t="shared" si="149"/>
        <v>61.7</v>
      </c>
      <c r="AG126" s="7">
        <f t="shared" si="149"/>
        <v>659.5</v>
      </c>
      <c r="AH126" s="7">
        <f t="shared" si="149"/>
        <v>11057.3</v>
      </c>
      <c r="AI126" s="32">
        <f t="shared" si="108"/>
        <v>19258.3</v>
      </c>
      <c r="AJ126" s="7">
        <f t="shared" si="150"/>
        <v>107.5</v>
      </c>
      <c r="AK126" s="7">
        <f t="shared" si="150"/>
        <v>535.70000000000005</v>
      </c>
      <c r="AL126" s="7">
        <f t="shared" si="150"/>
        <v>30.5</v>
      </c>
      <c r="AM126" s="7">
        <f t="shared" si="150"/>
        <v>535.79999999999995</v>
      </c>
      <c r="AN126" s="7">
        <f t="shared" si="150"/>
        <v>10</v>
      </c>
      <c r="AO126" s="7">
        <f t="shared" si="150"/>
        <v>106.6</v>
      </c>
      <c r="AP126" s="7">
        <f t="shared" si="150"/>
        <v>1788</v>
      </c>
      <c r="AQ126" s="49">
        <f t="shared" si="109"/>
        <v>3114.1</v>
      </c>
      <c r="AR126" s="4" t="s">
        <v>462</v>
      </c>
      <c r="AS126" s="8">
        <v>38880.227742950003</v>
      </c>
      <c r="AT126" s="8">
        <f t="shared" si="110"/>
        <v>25851463.426287457</v>
      </c>
      <c r="AU126" s="8">
        <f t="shared" ref="AU126:AZ167" si="175">AC126*(1*$AS126)</f>
        <v>128810194.51239336</v>
      </c>
      <c r="AV126" s="8">
        <f t="shared" si="175"/>
        <v>7336698.9750946648</v>
      </c>
      <c r="AW126" s="8">
        <f t="shared" si="175"/>
        <v>128817970.55794194</v>
      </c>
      <c r="AX126" s="8">
        <f t="shared" si="175"/>
        <v>2398910.0517400154</v>
      </c>
      <c r="AY126" s="8">
        <f t="shared" si="175"/>
        <v>25641510.196475528</v>
      </c>
      <c r="AZ126" s="8">
        <f t="shared" si="175"/>
        <v>429910342.22212106</v>
      </c>
      <c r="BA126" s="8">
        <f t="shared" si="111"/>
        <v>748767089.94205403</v>
      </c>
      <c r="BB126" s="8">
        <f t="shared" si="173"/>
        <v>4179624.4823671253</v>
      </c>
      <c r="BC126" s="8">
        <f t="shared" si="173"/>
        <v>20828138.001898319</v>
      </c>
      <c r="BD126" s="8">
        <f t="shared" si="173"/>
        <v>1185846.9461599751</v>
      </c>
      <c r="BE126" s="8">
        <f t="shared" si="173"/>
        <v>20832026.024672609</v>
      </c>
      <c r="BF126" s="8">
        <f t="shared" si="173"/>
        <v>388802.27742950001</v>
      </c>
      <c r="BG126" s="8">
        <f t="shared" si="173"/>
        <v>4144632.2773984699</v>
      </c>
      <c r="BH126" s="8">
        <f t="shared" si="173"/>
        <v>69517847.204394609</v>
      </c>
      <c r="BI126" s="8">
        <f t="shared" si="112"/>
        <v>121076917.2143206</v>
      </c>
      <c r="BJ126" s="45" t="s">
        <v>794</v>
      </c>
      <c r="BK126" s="8">
        <v>23755.008010910002</v>
      </c>
      <c r="BL126" s="8">
        <f t="shared" si="113"/>
        <v>15794704.82645406</v>
      </c>
      <c r="BM126" s="8">
        <f t="shared" ref="BM126:BR167" si="176">AC126*(1*$BK126)</f>
        <v>78700341.540144831</v>
      </c>
      <c r="BN126" s="8">
        <f t="shared" si="176"/>
        <v>4482570.0116587169</v>
      </c>
      <c r="BO126" s="8">
        <f t="shared" si="176"/>
        <v>78705092.541747019</v>
      </c>
      <c r="BP126" s="8">
        <f t="shared" si="176"/>
        <v>1465683.9942731471</v>
      </c>
      <c r="BQ126" s="8">
        <f t="shared" si="176"/>
        <v>15666427.783195145</v>
      </c>
      <c r="BR126" s="8">
        <f t="shared" si="176"/>
        <v>262666250.07903513</v>
      </c>
      <c r="BS126" s="8">
        <f t="shared" si="114"/>
        <v>457481070.77650803</v>
      </c>
      <c r="BT126" s="8">
        <f t="shared" si="154"/>
        <v>2553663.3611728251</v>
      </c>
      <c r="BU126" s="8">
        <f t="shared" si="147"/>
        <v>12725557.79144449</v>
      </c>
      <c r="BV126" s="8">
        <f t="shared" si="147"/>
        <v>724527.7443327551</v>
      </c>
      <c r="BW126" s="8">
        <f t="shared" si="147"/>
        <v>12727933.292245578</v>
      </c>
      <c r="BX126" s="8">
        <f t="shared" si="147"/>
        <v>237550.08010910003</v>
      </c>
      <c r="BY126" s="8">
        <f t="shared" si="147"/>
        <v>2532283.8539630058</v>
      </c>
      <c r="BZ126" s="8">
        <f t="shared" si="147"/>
        <v>42473954.323507085</v>
      </c>
      <c r="CA126" s="8">
        <f t="shared" si="115"/>
        <v>73975470.44677484</v>
      </c>
      <c r="CB126" s="4" t="s">
        <v>795</v>
      </c>
      <c r="CC126" s="23">
        <v>0.89327599999999996</v>
      </c>
      <c r="CD126" s="24">
        <f t="shared" si="120"/>
        <v>21219.778535953643</v>
      </c>
      <c r="CE126" s="24">
        <f t="shared" si="121"/>
        <v>14109030.748555576</v>
      </c>
      <c r="CF126" s="24">
        <f t="shared" ref="CF126:CK167" si="177">BM126*$CC126</f>
        <v>70301126.289614409</v>
      </c>
      <c r="CG126" s="24">
        <f t="shared" si="177"/>
        <v>4004172.209734452</v>
      </c>
      <c r="CH126" s="24">
        <f t="shared" si="177"/>
        <v>70305370.245321602</v>
      </c>
      <c r="CI126" s="24">
        <f t="shared" si="177"/>
        <v>1309260.3356683396</v>
      </c>
      <c r="CJ126" s="24">
        <f t="shared" si="177"/>
        <v>13994443.944461426</v>
      </c>
      <c r="CK126" s="24">
        <f t="shared" si="177"/>
        <v>234633457.20560017</v>
      </c>
      <c r="CL126" s="24">
        <f t="shared" si="116"/>
        <v>408656860.97895598</v>
      </c>
      <c r="CM126" s="24">
        <f t="shared" si="122"/>
        <v>2281126.1926150164</v>
      </c>
      <c r="CN126" s="24">
        <f t="shared" si="122"/>
        <v>11367435.361710368</v>
      </c>
      <c r="CO126" s="24">
        <f t="shared" si="122"/>
        <v>647203.2453465861</v>
      </c>
      <c r="CP126" s="24">
        <f t="shared" si="122"/>
        <v>11369557.33956396</v>
      </c>
      <c r="CQ126" s="24">
        <f t="shared" si="122"/>
        <v>212197.78535953644</v>
      </c>
      <c r="CR126" s="24">
        <f t="shared" si="122"/>
        <v>2262028.3919326579</v>
      </c>
      <c r="CS126" s="24">
        <f t="shared" si="174"/>
        <v>37940964.022285111</v>
      </c>
      <c r="CT126" s="24">
        <f t="shared" si="117"/>
        <v>66080512.33881323</v>
      </c>
      <c r="CU126" s="4" t="s">
        <v>463</v>
      </c>
      <c r="CV126" s="16" t="s">
        <v>432</v>
      </c>
      <c r="CW126" s="16" t="s">
        <v>398</v>
      </c>
      <c r="CX126" s="29">
        <f t="shared" si="155"/>
        <v>0.54577300000001516</v>
      </c>
      <c r="CY126" s="29">
        <v>0.89327599999999996</v>
      </c>
      <c r="CZ126" s="15">
        <f t="shared" si="156"/>
        <v>21219.778535953643</v>
      </c>
      <c r="DA126" s="15">
        <f t="shared" si="157"/>
        <v>14109030.748555576</v>
      </c>
      <c r="DB126" s="15">
        <f t="shared" si="158"/>
        <v>70301126.289614424</v>
      </c>
      <c r="DC126" s="15">
        <f t="shared" si="159"/>
        <v>4004172.209734452</v>
      </c>
      <c r="DD126" s="15">
        <f t="shared" si="160"/>
        <v>70305370.245321602</v>
      </c>
      <c r="DE126" s="15">
        <f t="shared" si="161"/>
        <v>1309260.3356683399</v>
      </c>
      <c r="DF126" s="15">
        <f t="shared" si="162"/>
        <v>13994443.944461428</v>
      </c>
      <c r="DG126" s="15">
        <f t="shared" si="163"/>
        <v>234633457.2056002</v>
      </c>
      <c r="DH126" s="15">
        <f t="shared" si="118"/>
        <v>408656860.97895598</v>
      </c>
      <c r="DI126" s="15">
        <f t="shared" si="164"/>
        <v>2281126.1926150168</v>
      </c>
      <c r="DJ126" s="15">
        <f t="shared" si="165"/>
        <v>11367435.361710368</v>
      </c>
      <c r="DK126" s="15">
        <f t="shared" si="166"/>
        <v>647203.2453465861</v>
      </c>
      <c r="DL126" s="15">
        <f t="shared" si="167"/>
        <v>11369557.33956396</v>
      </c>
      <c r="DM126" s="15">
        <f t="shared" si="168"/>
        <v>212197.78535953641</v>
      </c>
      <c r="DN126" s="15">
        <f t="shared" si="169"/>
        <v>2262028.3919326584</v>
      </c>
      <c r="DO126" s="15">
        <f t="shared" si="170"/>
        <v>37940964.022285111</v>
      </c>
      <c r="DP126" s="15">
        <f t="shared" si="119"/>
        <v>66080512.33881323</v>
      </c>
    </row>
    <row r="127" spans="1:125" x14ac:dyDescent="0.3">
      <c r="A127" t="s">
        <v>6</v>
      </c>
      <c r="B127" t="s">
        <v>40</v>
      </c>
      <c r="C127" t="s">
        <v>224</v>
      </c>
      <c r="D127">
        <v>2019</v>
      </c>
      <c r="E127" t="s">
        <v>2604</v>
      </c>
      <c r="F127" s="47" t="s">
        <v>259</v>
      </c>
      <c r="G127" s="47" t="s">
        <v>663</v>
      </c>
      <c r="H127" s="47" t="s">
        <v>999</v>
      </c>
      <c r="I127" s="47" t="s">
        <v>1324</v>
      </c>
      <c r="J127" s="47" t="s">
        <v>1646</v>
      </c>
      <c r="K127" s="47" t="s">
        <v>1970</v>
      </c>
      <c r="L127" s="47" t="s">
        <v>2292</v>
      </c>
      <c r="M127" s="47" t="s">
        <v>96</v>
      </c>
      <c r="N127" s="47" t="s">
        <v>500</v>
      </c>
      <c r="O127" s="47" t="s">
        <v>835</v>
      </c>
      <c r="P127" s="47" t="s">
        <v>1162</v>
      </c>
      <c r="Q127" s="47" t="s">
        <v>1488</v>
      </c>
      <c r="R127" s="47" t="s">
        <v>1808</v>
      </c>
      <c r="S127" s="47" t="s">
        <v>2130</v>
      </c>
      <c r="T127" s="46" t="s">
        <v>464</v>
      </c>
      <c r="U127" s="35">
        <f t="shared" si="172"/>
        <v>15</v>
      </c>
      <c r="V127" s="6" t="s">
        <v>40</v>
      </c>
      <c r="W127" s="39">
        <f t="shared" si="171"/>
        <v>5534993.0843706783</v>
      </c>
      <c r="X127" s="39">
        <f t="shared" si="151"/>
        <v>2730697.278911565</v>
      </c>
      <c r="Y127" s="40">
        <f t="shared" si="152"/>
        <v>284820819233.29181</v>
      </c>
      <c r="Z127" s="40">
        <f t="shared" si="153"/>
        <v>269104077910.78082</v>
      </c>
      <c r="AA127" s="54">
        <f t="shared" si="143"/>
        <v>240384214299.83066</v>
      </c>
      <c r="AB127" s="32">
        <f t="shared" si="149"/>
        <v>6422.6</v>
      </c>
      <c r="AC127" s="7">
        <f t="shared" si="149"/>
        <v>24116.9</v>
      </c>
      <c r="AD127" s="7">
        <f t="shared" si="149"/>
        <v>2968.8</v>
      </c>
      <c r="AE127" s="7">
        <f t="shared" si="149"/>
        <v>5203</v>
      </c>
      <c r="AF127" s="7">
        <f t="shared" si="149"/>
        <v>1678</v>
      </c>
      <c r="AG127" s="7">
        <f t="shared" si="149"/>
        <v>498.1</v>
      </c>
      <c r="AH127" s="7">
        <f t="shared" si="149"/>
        <v>32674.5</v>
      </c>
      <c r="AI127" s="32">
        <f t="shared" si="108"/>
        <v>73561.899999999994</v>
      </c>
      <c r="AJ127" s="7">
        <f t="shared" si="150"/>
        <v>235.2</v>
      </c>
      <c r="AK127" s="7">
        <f t="shared" si="150"/>
        <v>883.4</v>
      </c>
      <c r="AL127" s="7">
        <f t="shared" si="150"/>
        <v>108.7</v>
      </c>
      <c r="AM127" s="7">
        <f t="shared" si="150"/>
        <v>190.6</v>
      </c>
      <c r="AN127" s="7">
        <f t="shared" si="150"/>
        <v>61.5</v>
      </c>
      <c r="AO127" s="7">
        <f t="shared" si="150"/>
        <v>18.2</v>
      </c>
      <c r="AP127" s="7">
        <f t="shared" si="150"/>
        <v>1196.8</v>
      </c>
      <c r="AQ127" s="49">
        <f t="shared" si="109"/>
        <v>2694.3999999999996</v>
      </c>
      <c r="AR127" s="4" t="s">
        <v>462</v>
      </c>
      <c r="AS127" s="8">
        <v>51458.206883319996</v>
      </c>
      <c r="AT127" s="8">
        <f t="shared" si="110"/>
        <v>330495479.52881104</v>
      </c>
      <c r="AU127" s="8">
        <f t="shared" si="175"/>
        <v>1241012429.5843401</v>
      </c>
      <c r="AV127" s="8">
        <f t="shared" si="175"/>
        <v>152769124.59520042</v>
      </c>
      <c r="AW127" s="8">
        <f t="shared" si="175"/>
        <v>267737050.41391394</v>
      </c>
      <c r="AX127" s="8">
        <f t="shared" si="175"/>
        <v>86346871.150210947</v>
      </c>
      <c r="AY127" s="8">
        <f t="shared" si="175"/>
        <v>25631332.84858169</v>
      </c>
      <c r="AZ127" s="8">
        <f t="shared" si="175"/>
        <v>1681371180.8090391</v>
      </c>
      <c r="BA127" s="8">
        <f t="shared" si="111"/>
        <v>3785363468.9300976</v>
      </c>
      <c r="BB127" s="8">
        <f t="shared" si="173"/>
        <v>12102970.258956863</v>
      </c>
      <c r="BC127" s="8">
        <f t="shared" si="173"/>
        <v>45458179.960724883</v>
      </c>
      <c r="BD127" s="8">
        <f t="shared" si="173"/>
        <v>5593507.0882168841</v>
      </c>
      <c r="BE127" s="8">
        <f t="shared" si="173"/>
        <v>9807934.2319607902</v>
      </c>
      <c r="BF127" s="8">
        <f t="shared" si="173"/>
        <v>3164679.7233241796</v>
      </c>
      <c r="BG127" s="8">
        <f t="shared" si="173"/>
        <v>936539.36527642386</v>
      </c>
      <c r="BH127" s="8">
        <f t="shared" si="173"/>
        <v>61585181.997957371</v>
      </c>
      <c r="BI127" s="8">
        <f t="shared" si="112"/>
        <v>138648992.6264174</v>
      </c>
      <c r="BJ127" s="45" t="s">
        <v>794</v>
      </c>
      <c r="BK127" s="8">
        <v>48618.683674720007</v>
      </c>
      <c r="BL127" s="8">
        <f t="shared" si="113"/>
        <v>312258357.76925671</v>
      </c>
      <c r="BM127" s="8">
        <f t="shared" si="176"/>
        <v>1172531932.3148551</v>
      </c>
      <c r="BN127" s="8">
        <f t="shared" si="176"/>
        <v>144339148.09350875</v>
      </c>
      <c r="BO127" s="8">
        <f t="shared" si="176"/>
        <v>252963011.15956819</v>
      </c>
      <c r="BP127" s="8">
        <f t="shared" si="176"/>
        <v>81582151.20618017</v>
      </c>
      <c r="BQ127" s="8">
        <f t="shared" si="176"/>
        <v>24216966.338378038</v>
      </c>
      <c r="BR127" s="8">
        <f t="shared" si="176"/>
        <v>1588591179.7296388</v>
      </c>
      <c r="BS127" s="8">
        <f t="shared" si="114"/>
        <v>3576482746.6113853</v>
      </c>
      <c r="BT127" s="8">
        <f t="shared" si="154"/>
        <v>11435114.400294146</v>
      </c>
      <c r="BU127" s="8">
        <f t="shared" si="147"/>
        <v>42949745.15824765</v>
      </c>
      <c r="BV127" s="8">
        <f t="shared" si="147"/>
        <v>5284850.9154420653</v>
      </c>
      <c r="BW127" s="8">
        <f t="shared" si="147"/>
        <v>9266721.1084016338</v>
      </c>
      <c r="BX127" s="8">
        <f t="shared" si="147"/>
        <v>2990049.0459952806</v>
      </c>
      <c r="BY127" s="8">
        <f t="shared" si="147"/>
        <v>884860.04287990404</v>
      </c>
      <c r="BZ127" s="8">
        <f t="shared" si="147"/>
        <v>58186840.621904902</v>
      </c>
      <c r="CA127" s="8">
        <f t="shared" si="115"/>
        <v>130998181.29316559</v>
      </c>
      <c r="CB127" s="4" t="s">
        <v>795</v>
      </c>
      <c r="CC127" s="23">
        <v>0.89327599999999996</v>
      </c>
      <c r="CD127" s="24">
        <f t="shared" si="120"/>
        <v>43429.903278219186</v>
      </c>
      <c r="CE127" s="24">
        <f t="shared" si="121"/>
        <v>278932896.79469055</v>
      </c>
      <c r="CF127" s="24">
        <f t="shared" si="177"/>
        <v>1047394634.3704845</v>
      </c>
      <c r="CG127" s="24">
        <f t="shared" si="177"/>
        <v>128934696.85237712</v>
      </c>
      <c r="CH127" s="24">
        <f t="shared" si="177"/>
        <v>225965786.75657442</v>
      </c>
      <c r="CI127" s="24">
        <f t="shared" si="177"/>
        <v>72875377.700851798</v>
      </c>
      <c r="CJ127" s="24">
        <f t="shared" si="177"/>
        <v>21632434.82288098</v>
      </c>
      <c r="CK127" s="24">
        <f t="shared" si="177"/>
        <v>1419050374.6641729</v>
      </c>
      <c r="CL127" s="24">
        <f t="shared" si="116"/>
        <v>3194786201.9620323</v>
      </c>
      <c r="CM127" s="24">
        <f t="shared" si="122"/>
        <v>10214713.251037152</v>
      </c>
      <c r="CN127" s="24">
        <f t="shared" si="122"/>
        <v>38365976.555978827</v>
      </c>
      <c r="CO127" s="24">
        <f t="shared" si="122"/>
        <v>4720830.4863424264</v>
      </c>
      <c r="CP127" s="24">
        <f t="shared" si="122"/>
        <v>8277739.5648285775</v>
      </c>
      <c r="CQ127" s="24">
        <f t="shared" si="122"/>
        <v>2670939.0516104801</v>
      </c>
      <c r="CR127" s="24">
        <f t="shared" si="122"/>
        <v>790424.23966358916</v>
      </c>
      <c r="CS127" s="24">
        <f t="shared" si="174"/>
        <v>51976908.243372723</v>
      </c>
      <c r="CT127" s="24">
        <f t="shared" si="117"/>
        <v>117017531.39283377</v>
      </c>
      <c r="CU127" s="4" t="s">
        <v>463</v>
      </c>
      <c r="CV127" s="16" t="s">
        <v>432</v>
      </c>
      <c r="CW127" s="16" t="s">
        <v>398</v>
      </c>
      <c r="CX127" s="29">
        <f t="shared" si="155"/>
        <v>0.84398400000014073</v>
      </c>
      <c r="CY127" s="29">
        <v>0.89327599999999996</v>
      </c>
      <c r="CZ127" s="15">
        <f t="shared" si="156"/>
        <v>43429.903278219186</v>
      </c>
      <c r="DA127" s="15">
        <f t="shared" si="157"/>
        <v>278932896.79469055</v>
      </c>
      <c r="DB127" s="15">
        <f t="shared" si="158"/>
        <v>1047394634.3704844</v>
      </c>
      <c r="DC127" s="15">
        <f t="shared" si="159"/>
        <v>128934696.85237713</v>
      </c>
      <c r="DD127" s="15">
        <f t="shared" si="160"/>
        <v>225965786.75657442</v>
      </c>
      <c r="DE127" s="15">
        <f t="shared" si="161"/>
        <v>72875377.700851798</v>
      </c>
      <c r="DF127" s="15">
        <f t="shared" si="162"/>
        <v>21632434.822880976</v>
      </c>
      <c r="DG127" s="15">
        <f t="shared" si="163"/>
        <v>1419050374.6641729</v>
      </c>
      <c r="DH127" s="15">
        <f t="shared" si="118"/>
        <v>3194786201.9620323</v>
      </c>
      <c r="DI127" s="15">
        <f t="shared" si="164"/>
        <v>10214713.251037152</v>
      </c>
      <c r="DJ127" s="15">
        <f t="shared" si="165"/>
        <v>38365976.555978827</v>
      </c>
      <c r="DK127" s="15">
        <f t="shared" si="166"/>
        <v>4720830.4863424255</v>
      </c>
      <c r="DL127" s="15">
        <f t="shared" si="167"/>
        <v>8277739.5648285765</v>
      </c>
      <c r="DM127" s="15">
        <f t="shared" si="168"/>
        <v>2670939.0516104801</v>
      </c>
      <c r="DN127" s="15">
        <f t="shared" si="169"/>
        <v>790424.23966358916</v>
      </c>
      <c r="DO127" s="15">
        <f t="shared" si="170"/>
        <v>51976908.243372723</v>
      </c>
      <c r="DP127" s="15">
        <f t="shared" si="119"/>
        <v>117017531.39283377</v>
      </c>
    </row>
    <row r="128" spans="1:125" x14ac:dyDescent="0.3">
      <c r="A128" t="s">
        <v>6</v>
      </c>
      <c r="B128" t="s">
        <v>41</v>
      </c>
      <c r="C128" t="s">
        <v>224</v>
      </c>
      <c r="D128">
        <v>2019</v>
      </c>
      <c r="E128" t="s">
        <v>2605</v>
      </c>
      <c r="F128" s="47" t="s">
        <v>260</v>
      </c>
      <c r="G128" s="47" t="s">
        <v>664</v>
      </c>
      <c r="H128" s="47" t="s">
        <v>1000</v>
      </c>
      <c r="I128" s="47" t="s">
        <v>1325</v>
      </c>
      <c r="J128" s="47" t="s">
        <v>1647</v>
      </c>
      <c r="K128" s="47" t="s">
        <v>1971</v>
      </c>
      <c r="L128" s="47" t="s">
        <v>2293</v>
      </c>
      <c r="M128" s="47" t="s">
        <v>97</v>
      </c>
      <c r="N128" s="47" t="s">
        <v>501</v>
      </c>
      <c r="O128" s="47" t="s">
        <v>836</v>
      </c>
      <c r="P128" s="47" t="s">
        <v>1163</v>
      </c>
      <c r="Q128" s="47" t="s">
        <v>1489</v>
      </c>
      <c r="R128" s="47" t="s">
        <v>1809</v>
      </c>
      <c r="S128" s="47" t="s">
        <v>2131</v>
      </c>
      <c r="T128" s="46" t="s">
        <v>464</v>
      </c>
      <c r="U128" s="35">
        <f t="shared" si="172"/>
        <v>16</v>
      </c>
      <c r="V128" s="6" t="s">
        <v>41</v>
      </c>
      <c r="W128" s="39">
        <f t="shared" si="171"/>
        <v>66201830.508474573</v>
      </c>
      <c r="X128" s="39">
        <f t="shared" si="151"/>
        <v>32099655.172413792</v>
      </c>
      <c r="Y128" s="40">
        <f t="shared" si="152"/>
        <v>3288414872554.9082</v>
      </c>
      <c r="Z128" s="40">
        <f t="shared" si="153"/>
        <v>2689232135845.8042</v>
      </c>
      <c r="AA128" s="54">
        <f t="shared" si="143"/>
        <v>2402226525379.7964</v>
      </c>
      <c r="AB128" s="32">
        <f t="shared" si="149"/>
        <v>74471.199999999997</v>
      </c>
      <c r="AC128" s="7">
        <f t="shared" si="149"/>
        <v>187038.3</v>
      </c>
      <c r="AD128" s="7">
        <f t="shared" si="149"/>
        <v>21916.6</v>
      </c>
      <c r="AE128" s="7">
        <f t="shared" si="149"/>
        <v>119526</v>
      </c>
      <c r="AF128" s="7">
        <f t="shared" si="149"/>
        <v>29125.1</v>
      </c>
      <c r="AG128" s="7">
        <f t="shared" si="149"/>
        <v>7986.5</v>
      </c>
      <c r="AH128" s="7">
        <f t="shared" si="149"/>
        <v>638610.19999999995</v>
      </c>
      <c r="AI128" s="32">
        <f t="shared" si="108"/>
        <v>1078673.8999999999</v>
      </c>
      <c r="AJ128" s="7">
        <f t="shared" si="150"/>
        <v>232</v>
      </c>
      <c r="AK128" s="7">
        <f t="shared" si="150"/>
        <v>582.70000000000005</v>
      </c>
      <c r="AL128" s="7">
        <f t="shared" si="150"/>
        <v>68.3</v>
      </c>
      <c r="AM128" s="7">
        <f t="shared" si="150"/>
        <v>372.4</v>
      </c>
      <c r="AN128" s="7">
        <f t="shared" si="150"/>
        <v>90.7</v>
      </c>
      <c r="AO128" s="7">
        <f t="shared" si="150"/>
        <v>24.9</v>
      </c>
      <c r="AP128" s="7">
        <f t="shared" si="150"/>
        <v>1989.5</v>
      </c>
      <c r="AQ128" s="49">
        <f t="shared" si="109"/>
        <v>3360.5</v>
      </c>
      <c r="AR128" s="4" t="s">
        <v>462</v>
      </c>
      <c r="AS128" s="8">
        <v>49672.56716767</v>
      </c>
      <c r="AT128" s="8">
        <f t="shared" si="110"/>
        <v>3699175684.0569859</v>
      </c>
      <c r="AU128" s="8">
        <f t="shared" si="175"/>
        <v>9290672519.6768112</v>
      </c>
      <c r="AV128" s="8">
        <f t="shared" si="175"/>
        <v>1088653785.5869563</v>
      </c>
      <c r="AW128" s="8">
        <f t="shared" si="175"/>
        <v>5937163263.2829247</v>
      </c>
      <c r="AX128" s="8">
        <f t="shared" si="175"/>
        <v>1446718486.0151055</v>
      </c>
      <c r="AY128" s="8">
        <f t="shared" si="175"/>
        <v>396709957.68459648</v>
      </c>
      <c r="AZ128" s="8">
        <f t="shared" si="175"/>
        <v>31721408053.459171</v>
      </c>
      <c r="BA128" s="8">
        <f t="shared" si="111"/>
        <v>53580501749.76255</v>
      </c>
      <c r="BB128" s="8">
        <f t="shared" si="173"/>
        <v>11524035.58289944</v>
      </c>
      <c r="BC128" s="8">
        <f t="shared" si="173"/>
        <v>28944204.888601311</v>
      </c>
      <c r="BD128" s="8">
        <f t="shared" si="173"/>
        <v>3392636.3375518611</v>
      </c>
      <c r="BE128" s="8">
        <f t="shared" si="173"/>
        <v>18498064.013240308</v>
      </c>
      <c r="BF128" s="8">
        <f t="shared" si="173"/>
        <v>4505301.8421076695</v>
      </c>
      <c r="BG128" s="8">
        <f t="shared" si="173"/>
        <v>1236846.9224749829</v>
      </c>
      <c r="BH128" s="8">
        <f t="shared" si="173"/>
        <v>98823572.380079463</v>
      </c>
      <c r="BI128" s="8">
        <f t="shared" si="112"/>
        <v>166924661.96695504</v>
      </c>
      <c r="BJ128" s="45" t="s">
        <v>794</v>
      </c>
      <c r="BK128" s="8">
        <v>40621.718692529997</v>
      </c>
      <c r="BL128" s="8">
        <f t="shared" si="113"/>
        <v>3025148137.09514</v>
      </c>
      <c r="BM128" s="8">
        <f t="shared" si="176"/>
        <v>7597817207.3290329</v>
      </c>
      <c r="BN128" s="8">
        <f t="shared" si="176"/>
        <v>890289959.89670289</v>
      </c>
      <c r="BO128" s="8">
        <f t="shared" si="176"/>
        <v>4855351548.4433403</v>
      </c>
      <c r="BP128" s="8">
        <f t="shared" si="176"/>
        <v>1183111619.0918055</v>
      </c>
      <c r="BQ128" s="8">
        <f t="shared" si="176"/>
        <v>324425356.3378908</v>
      </c>
      <c r="BR128" s="8">
        <f t="shared" si="176"/>
        <v>25941443898.580318</v>
      </c>
      <c r="BS128" s="8">
        <f t="shared" si="114"/>
        <v>43817587726.774231</v>
      </c>
      <c r="BT128" s="8">
        <f t="shared" si="154"/>
        <v>9424238.7366669588</v>
      </c>
      <c r="BU128" s="8">
        <f t="shared" si="147"/>
        <v>23670275.482137233</v>
      </c>
      <c r="BV128" s="8">
        <f t="shared" si="147"/>
        <v>2774463.3866997985</v>
      </c>
      <c r="BW128" s="8">
        <f t="shared" si="147"/>
        <v>15127528.04109817</v>
      </c>
      <c r="BX128" s="8">
        <f t="shared" si="147"/>
        <v>3684389.8854124709</v>
      </c>
      <c r="BY128" s="8">
        <f t="shared" si="147"/>
        <v>1011480.7954439969</v>
      </c>
      <c r="BZ128" s="8">
        <f t="shared" si="147"/>
        <v>80816909.338788435</v>
      </c>
      <c r="CA128" s="8">
        <f t="shared" si="115"/>
        <v>136509285.66624707</v>
      </c>
      <c r="CB128" s="4" t="s">
        <v>795</v>
      </c>
      <c r="CC128" s="23">
        <v>0.89327599999999996</v>
      </c>
      <c r="CD128" s="24">
        <f t="shared" si="120"/>
        <v>36286.406386788425</v>
      </c>
      <c r="CE128" s="24">
        <f t="shared" si="121"/>
        <v>2702292227.3117981</v>
      </c>
      <c r="CF128" s="24">
        <f t="shared" si="177"/>
        <v>6786947763.6940489</v>
      </c>
      <c r="CG128" s="24">
        <f t="shared" si="177"/>
        <v>795274654.21668708</v>
      </c>
      <c r="CH128" s="24">
        <f t="shared" si="177"/>
        <v>4337169009.7872734</v>
      </c>
      <c r="CI128" s="24">
        <f t="shared" si="177"/>
        <v>1056845214.6558516</v>
      </c>
      <c r="CJ128" s="24">
        <f t="shared" si="177"/>
        <v>289801384.60808575</v>
      </c>
      <c r="CK128" s="24">
        <f t="shared" si="177"/>
        <v>23172869239.948231</v>
      </c>
      <c r="CL128" s="24">
        <f t="shared" si="116"/>
        <v>39141199494.221977</v>
      </c>
      <c r="CM128" s="24">
        <f t="shared" si="122"/>
        <v>8418446.2817349136</v>
      </c>
      <c r="CN128" s="24">
        <f t="shared" si="122"/>
        <v>21144089.001581617</v>
      </c>
      <c r="CO128" s="24">
        <f t="shared" si="122"/>
        <v>2478361.556217649</v>
      </c>
      <c r="CP128" s="24">
        <f t="shared" si="122"/>
        <v>13513057.738440009</v>
      </c>
      <c r="CQ128" s="24">
        <f t="shared" si="122"/>
        <v>3291177.0592817101</v>
      </c>
      <c r="CR128" s="24">
        <f t="shared" si="122"/>
        <v>903531.51903103176</v>
      </c>
      <c r="CS128" s="24">
        <f t="shared" si="174"/>
        <v>72191805.506515577</v>
      </c>
      <c r="CT128" s="24">
        <f t="shared" si="117"/>
        <v>121940468.6628025</v>
      </c>
      <c r="CU128" s="4" t="s">
        <v>463</v>
      </c>
      <c r="CV128" s="16" t="s">
        <v>432</v>
      </c>
      <c r="CW128" s="16" t="s">
        <v>398</v>
      </c>
      <c r="CX128" s="29">
        <f t="shared" si="155"/>
        <v>0.7305119999999895</v>
      </c>
      <c r="CY128" s="29">
        <v>0.89327599999999996</v>
      </c>
      <c r="CZ128" s="15">
        <f t="shared" si="156"/>
        <v>36286.406386788425</v>
      </c>
      <c r="DA128" s="15">
        <f t="shared" si="157"/>
        <v>2702292227.3117981</v>
      </c>
      <c r="DB128" s="15">
        <f t="shared" si="158"/>
        <v>6786947763.6940489</v>
      </c>
      <c r="DC128" s="15">
        <f t="shared" si="159"/>
        <v>795274654.2166872</v>
      </c>
      <c r="DD128" s="15">
        <f t="shared" si="160"/>
        <v>4337169009.7872734</v>
      </c>
      <c r="DE128" s="15">
        <f t="shared" si="161"/>
        <v>1056845214.6558515</v>
      </c>
      <c r="DF128" s="15">
        <f t="shared" si="162"/>
        <v>289801384.60808575</v>
      </c>
      <c r="DG128" s="15">
        <f t="shared" si="163"/>
        <v>23172869239.948231</v>
      </c>
      <c r="DH128" s="15">
        <f t="shared" si="118"/>
        <v>39141199494.221977</v>
      </c>
      <c r="DI128" s="15">
        <f t="shared" si="164"/>
        <v>8418446.2817349155</v>
      </c>
      <c r="DJ128" s="15">
        <f t="shared" si="165"/>
        <v>21144089.001581617</v>
      </c>
      <c r="DK128" s="15">
        <f t="shared" si="166"/>
        <v>2478361.5562176495</v>
      </c>
      <c r="DL128" s="15">
        <f t="shared" si="167"/>
        <v>13513057.738440009</v>
      </c>
      <c r="DM128" s="15">
        <f t="shared" si="168"/>
        <v>3291177.0592817101</v>
      </c>
      <c r="DN128" s="15">
        <f t="shared" si="169"/>
        <v>903531.51903103176</v>
      </c>
      <c r="DO128" s="15">
        <f t="shared" si="170"/>
        <v>72191805.506515577</v>
      </c>
      <c r="DP128" s="15">
        <f t="shared" si="119"/>
        <v>121940468.6628025</v>
      </c>
    </row>
    <row r="129" spans="1:139" x14ac:dyDescent="0.3">
      <c r="A129" t="s">
        <v>6</v>
      </c>
      <c r="B129" t="s">
        <v>8</v>
      </c>
      <c r="C129" t="s">
        <v>224</v>
      </c>
      <c r="D129">
        <v>2019</v>
      </c>
      <c r="E129" t="s">
        <v>2606</v>
      </c>
      <c r="F129" s="47" t="s">
        <v>227</v>
      </c>
      <c r="G129" s="47" t="s">
        <v>631</v>
      </c>
      <c r="H129" s="47" t="s">
        <v>967</v>
      </c>
      <c r="I129" s="47" t="s">
        <v>1292</v>
      </c>
      <c r="J129" s="47" t="s">
        <v>1613</v>
      </c>
      <c r="K129" s="47" t="s">
        <v>1938</v>
      </c>
      <c r="L129" s="47" t="s">
        <v>2260</v>
      </c>
      <c r="M129" s="47" t="s">
        <v>64</v>
      </c>
      <c r="N129" s="47" t="s">
        <v>467</v>
      </c>
      <c r="O129" s="47" t="s">
        <v>803</v>
      </c>
      <c r="P129" s="47" t="s">
        <v>1130</v>
      </c>
      <c r="Q129" s="47" t="s">
        <v>1457</v>
      </c>
      <c r="R129" s="47" t="s">
        <v>1776</v>
      </c>
      <c r="S129" s="47" t="s">
        <v>2098</v>
      </c>
      <c r="T129" s="46" t="s">
        <v>464</v>
      </c>
      <c r="U129" s="35">
        <f t="shared" si="172"/>
        <v>17</v>
      </c>
      <c r="V129" s="6" t="s">
        <v>8</v>
      </c>
      <c r="W129" s="39">
        <f t="shared" si="171"/>
        <v>3665589.0804597703</v>
      </c>
      <c r="X129" s="39">
        <f t="shared" si="151"/>
        <v>1755470.7379134861</v>
      </c>
      <c r="Y129" s="40">
        <f t="shared" si="152"/>
        <v>53419216863.77401</v>
      </c>
      <c r="Z129" s="40">
        <f t="shared" si="153"/>
        <v>16029185435.779295</v>
      </c>
      <c r="AA129" s="54">
        <f t="shared" si="143"/>
        <v>14318486649.331184</v>
      </c>
      <c r="AB129" s="32">
        <f t="shared" si="149"/>
        <v>2759.6</v>
      </c>
      <c r="AC129" s="7">
        <f t="shared" si="149"/>
        <v>14516</v>
      </c>
      <c r="AD129" s="7">
        <f t="shared" si="149"/>
        <v>979.4</v>
      </c>
      <c r="AE129" s="7">
        <f t="shared" si="149"/>
        <v>11187</v>
      </c>
      <c r="AF129" s="7">
        <f t="shared" si="149"/>
        <v>476.6</v>
      </c>
      <c r="AG129" s="7">
        <f t="shared" si="149"/>
        <v>6299.8</v>
      </c>
      <c r="AH129" s="7">
        <f t="shared" si="149"/>
        <v>39357.9</v>
      </c>
      <c r="AI129" s="32">
        <f t="shared" si="108"/>
        <v>75576.3</v>
      </c>
      <c r="AJ129" s="7">
        <f t="shared" si="150"/>
        <v>157.19999999999999</v>
      </c>
      <c r="AK129" s="7">
        <f t="shared" si="150"/>
        <v>827</v>
      </c>
      <c r="AL129" s="7">
        <f t="shared" si="150"/>
        <v>55.8</v>
      </c>
      <c r="AM129" s="7">
        <f t="shared" si="150"/>
        <v>637.4</v>
      </c>
      <c r="AN129" s="7">
        <f t="shared" si="150"/>
        <v>27.2</v>
      </c>
      <c r="AO129" s="7">
        <f t="shared" si="150"/>
        <v>358.9</v>
      </c>
      <c r="AP129" s="7">
        <f t="shared" si="150"/>
        <v>2242.4</v>
      </c>
      <c r="AQ129" s="49">
        <f t="shared" si="109"/>
        <v>4305.8999999999996</v>
      </c>
      <c r="AR129" s="4" t="s">
        <v>462</v>
      </c>
      <c r="AS129" s="8">
        <v>14573.160190960003</v>
      </c>
      <c r="AT129" s="8">
        <f t="shared" si="110"/>
        <v>40216092.862973221</v>
      </c>
      <c r="AU129" s="8">
        <f t="shared" si="175"/>
        <v>211543993.3319754</v>
      </c>
      <c r="AV129" s="8">
        <f t="shared" si="175"/>
        <v>14272953.091026226</v>
      </c>
      <c r="AW129" s="8">
        <f t="shared" si="175"/>
        <v>163029943.05626956</v>
      </c>
      <c r="AX129" s="8">
        <f t="shared" si="175"/>
        <v>6945568.147011538</v>
      </c>
      <c r="AY129" s="8">
        <f t="shared" si="175"/>
        <v>91807994.57100983</v>
      </c>
      <c r="AZ129" s="8">
        <f t="shared" si="175"/>
        <v>573568981.47978473</v>
      </c>
      <c r="BA129" s="8">
        <f t="shared" si="111"/>
        <v>1101385526.5400505</v>
      </c>
      <c r="BB129" s="8">
        <f t="shared" si="173"/>
        <v>2290900.7820189125</v>
      </c>
      <c r="BC129" s="8">
        <f t="shared" si="173"/>
        <v>12052003.477923922</v>
      </c>
      <c r="BD129" s="8">
        <f t="shared" si="173"/>
        <v>813182.33865556808</v>
      </c>
      <c r="BE129" s="8">
        <f t="shared" si="173"/>
        <v>9288932.305717906</v>
      </c>
      <c r="BF129" s="8">
        <f t="shared" si="173"/>
        <v>396389.95719411207</v>
      </c>
      <c r="BG129" s="8">
        <f t="shared" si="173"/>
        <v>5230307.1925355447</v>
      </c>
      <c r="BH129" s="8">
        <f t="shared" si="173"/>
        <v>32678854.412208714</v>
      </c>
      <c r="BI129" s="8">
        <f t="shared" si="112"/>
        <v>62750570.466254681</v>
      </c>
      <c r="BJ129" s="45" t="s">
        <v>794</v>
      </c>
      <c r="BK129" s="8">
        <v>4372.8811615100003</v>
      </c>
      <c r="BL129" s="8">
        <f t="shared" si="113"/>
        <v>12067402.853302997</v>
      </c>
      <c r="BM129" s="8">
        <f t="shared" si="176"/>
        <v>63476742.940479167</v>
      </c>
      <c r="BN129" s="8">
        <f t="shared" si="176"/>
        <v>4282799.8095828947</v>
      </c>
      <c r="BO129" s="8">
        <f t="shared" si="176"/>
        <v>48919421.553812377</v>
      </c>
      <c r="BP129" s="8">
        <f t="shared" si="176"/>
        <v>2084115.1615756662</v>
      </c>
      <c r="BQ129" s="8">
        <f t="shared" si="176"/>
        <v>27548276.741280701</v>
      </c>
      <c r="BR129" s="8">
        <f t="shared" si="176"/>
        <v>172107419.46659446</v>
      </c>
      <c r="BS129" s="8">
        <f t="shared" si="114"/>
        <v>330486178.52662826</v>
      </c>
      <c r="BT129" s="8">
        <f t="shared" si="154"/>
        <v>687416.91858937196</v>
      </c>
      <c r="BU129" s="8">
        <f t="shared" si="147"/>
        <v>3616372.7205687701</v>
      </c>
      <c r="BV129" s="8">
        <f t="shared" si="147"/>
        <v>244006.768812258</v>
      </c>
      <c r="BW129" s="8">
        <f t="shared" si="147"/>
        <v>2787274.4523464739</v>
      </c>
      <c r="BX129" s="8">
        <f t="shared" si="147"/>
        <v>118942.36759307201</v>
      </c>
      <c r="BY129" s="8">
        <f t="shared" si="147"/>
        <v>1569427.048865939</v>
      </c>
      <c r="BZ129" s="8">
        <f t="shared" si="147"/>
        <v>9805748.7165700253</v>
      </c>
      <c r="CA129" s="8">
        <f t="shared" si="115"/>
        <v>18829188.993345909</v>
      </c>
      <c r="CB129" s="4" t="s">
        <v>795</v>
      </c>
      <c r="CC129" s="23">
        <v>0.89327599999999996</v>
      </c>
      <c r="CD129" s="24">
        <f t="shared" si="120"/>
        <v>3906.189792429007</v>
      </c>
      <c r="CE129" s="24">
        <f t="shared" si="121"/>
        <v>10779521.351187088</v>
      </c>
      <c r="CF129" s="24">
        <f t="shared" si="177"/>
        <v>56702251.026899464</v>
      </c>
      <c r="CG129" s="24">
        <f t="shared" si="177"/>
        <v>3825722.2827049699</v>
      </c>
      <c r="CH129" s="24">
        <f t="shared" si="177"/>
        <v>43698545.207903303</v>
      </c>
      <c r="CI129" s="24">
        <f t="shared" si="177"/>
        <v>1861690.0550716647</v>
      </c>
      <c r="CJ129" s="24">
        <f t="shared" si="177"/>
        <v>24608214.454344258</v>
      </c>
      <c r="CK129" s="24">
        <f t="shared" si="177"/>
        <v>153739427.23144162</v>
      </c>
      <c r="CL129" s="24">
        <f t="shared" si="116"/>
        <v>295215371.60955238</v>
      </c>
      <c r="CM129" s="24">
        <f t="shared" si="122"/>
        <v>614053.03536983975</v>
      </c>
      <c r="CN129" s="24">
        <f t="shared" si="122"/>
        <v>3230418.9583387887</v>
      </c>
      <c r="CO129" s="24">
        <f t="shared" si="122"/>
        <v>217965.39041753855</v>
      </c>
      <c r="CP129" s="24">
        <f t="shared" si="122"/>
        <v>2489805.373694249</v>
      </c>
      <c r="CQ129" s="24">
        <f t="shared" si="122"/>
        <v>106248.36235406899</v>
      </c>
      <c r="CR129" s="24">
        <f t="shared" si="122"/>
        <v>1401931.5165027706</v>
      </c>
      <c r="CS129" s="24">
        <f t="shared" si="174"/>
        <v>8759239.9905428048</v>
      </c>
      <c r="CT129" s="24">
        <f t="shared" si="117"/>
        <v>16819662.627220061</v>
      </c>
      <c r="CU129" s="4" t="s">
        <v>463</v>
      </c>
      <c r="CV129" s="16" t="s">
        <v>407</v>
      </c>
      <c r="CW129" s="16" t="s">
        <v>408</v>
      </c>
      <c r="CX129" s="29">
        <f t="shared" si="155"/>
        <v>0.84561043999884455</v>
      </c>
      <c r="CY129" s="29">
        <v>2.8181000000000003</v>
      </c>
      <c r="CZ129" s="15">
        <f t="shared" si="156"/>
        <v>12323.216401251333</v>
      </c>
      <c r="DA129" s="15">
        <f t="shared" si="157"/>
        <v>34007147.98089318</v>
      </c>
      <c r="DB129" s="15">
        <f t="shared" si="158"/>
        <v>178883809.28056434</v>
      </c>
      <c r="DC129" s="15">
        <f t="shared" si="159"/>
        <v>12069358.143385556</v>
      </c>
      <c r="DD129" s="15">
        <f t="shared" si="160"/>
        <v>137859821.88079867</v>
      </c>
      <c r="DE129" s="15">
        <f t="shared" si="161"/>
        <v>5873244.9368363852</v>
      </c>
      <c r="DF129" s="15">
        <f t="shared" si="162"/>
        <v>77633798.684603155</v>
      </c>
      <c r="DG129" s="15">
        <f t="shared" si="163"/>
        <v>485015918.79880989</v>
      </c>
      <c r="DH129" s="15">
        <f t="shared" si="118"/>
        <v>931343099.70589113</v>
      </c>
      <c r="DI129" s="15">
        <f t="shared" si="164"/>
        <v>1937209.6182767095</v>
      </c>
      <c r="DJ129" s="15">
        <f t="shared" si="165"/>
        <v>10191299.963834852</v>
      </c>
      <c r="DK129" s="15">
        <f t="shared" si="166"/>
        <v>687635.47518982436</v>
      </c>
      <c r="DL129" s="15">
        <f t="shared" si="167"/>
        <v>7854818.1341575999</v>
      </c>
      <c r="DM129" s="15">
        <f t="shared" si="168"/>
        <v>335191.48611403623</v>
      </c>
      <c r="DN129" s="15">
        <f t="shared" si="169"/>
        <v>4422802.3664091034</v>
      </c>
      <c r="DO129" s="15">
        <f t="shared" si="170"/>
        <v>27633580.458165992</v>
      </c>
      <c r="DP129" s="15">
        <f t="shared" si="119"/>
        <v>53062537.502148122</v>
      </c>
    </row>
    <row r="130" spans="1:139" x14ac:dyDescent="0.3">
      <c r="A130" t="s">
        <v>6</v>
      </c>
      <c r="B130" t="s">
        <v>42</v>
      </c>
      <c r="C130" t="s">
        <v>224</v>
      </c>
      <c r="D130">
        <v>2019</v>
      </c>
      <c r="E130" t="s">
        <v>2607</v>
      </c>
      <c r="F130" s="47" t="s">
        <v>261</v>
      </c>
      <c r="G130" s="47" t="s">
        <v>665</v>
      </c>
      <c r="H130" s="47" t="s">
        <v>1001</v>
      </c>
      <c r="I130" s="47" t="s">
        <v>1326</v>
      </c>
      <c r="J130" s="47" t="s">
        <v>1648</v>
      </c>
      <c r="K130" s="47" t="s">
        <v>1972</v>
      </c>
      <c r="L130" s="47" t="s">
        <v>2294</v>
      </c>
      <c r="M130" s="47" t="s">
        <v>98</v>
      </c>
      <c r="N130" s="47" t="s">
        <v>502</v>
      </c>
      <c r="O130" s="47" t="s">
        <v>837</v>
      </c>
      <c r="P130" s="47" t="s">
        <v>1164</v>
      </c>
      <c r="Q130" s="47" t="s">
        <v>1490</v>
      </c>
      <c r="R130" s="47" t="s">
        <v>1810</v>
      </c>
      <c r="S130" s="47" t="s">
        <v>2132</v>
      </c>
      <c r="T130" s="46" t="s">
        <v>464</v>
      </c>
      <c r="U130" s="35">
        <f t="shared" si="172"/>
        <v>18</v>
      </c>
      <c r="V130" s="6" t="s">
        <v>42</v>
      </c>
      <c r="W130" s="39">
        <f t="shared" si="171"/>
        <v>84911034.846884906</v>
      </c>
      <c r="X130" s="39">
        <f t="shared" si="151"/>
        <v>42188888.888888896</v>
      </c>
      <c r="Y130" s="40">
        <f t="shared" si="152"/>
        <v>4891640908956.1436</v>
      </c>
      <c r="Z130" s="40">
        <f t="shared" si="153"/>
        <v>3949111048958.9097</v>
      </c>
      <c r="AA130" s="54">
        <f t="shared" si="143"/>
        <v>3527646121369.8188</v>
      </c>
      <c r="AB130" s="32">
        <f t="shared" si="149"/>
        <v>65688.100000000006</v>
      </c>
      <c r="AC130" s="7">
        <f t="shared" si="149"/>
        <v>525029.6</v>
      </c>
      <c r="AD130" s="7">
        <f t="shared" si="149"/>
        <v>35723.4</v>
      </c>
      <c r="AE130" s="7">
        <f t="shared" si="149"/>
        <v>179594.8</v>
      </c>
      <c r="AF130" s="7">
        <f t="shared" si="149"/>
        <v>23297.599999999999</v>
      </c>
      <c r="AG130" s="7">
        <f t="shared" si="149"/>
        <v>6329.2</v>
      </c>
      <c r="AH130" s="7">
        <f t="shared" si="149"/>
        <v>725755.9</v>
      </c>
      <c r="AI130" s="32">
        <f t="shared" si="108"/>
        <v>1561418.5999999999</v>
      </c>
      <c r="AJ130" s="7">
        <f t="shared" si="150"/>
        <v>155.69999999999999</v>
      </c>
      <c r="AK130" s="7">
        <f t="shared" si="150"/>
        <v>1244.0999999999999</v>
      </c>
      <c r="AL130" s="7">
        <f t="shared" si="150"/>
        <v>84.6</v>
      </c>
      <c r="AM130" s="7">
        <f t="shared" si="150"/>
        <v>425.6</v>
      </c>
      <c r="AN130" s="7">
        <f t="shared" si="150"/>
        <v>55.2</v>
      </c>
      <c r="AO130" s="7">
        <f t="shared" si="150"/>
        <v>15</v>
      </c>
      <c r="AP130" s="7">
        <f t="shared" si="150"/>
        <v>1719.7</v>
      </c>
      <c r="AQ130" s="49">
        <f t="shared" si="109"/>
        <v>3699.9</v>
      </c>
      <c r="AR130" s="4" t="s">
        <v>462</v>
      </c>
      <c r="AS130" s="8">
        <v>57609.012983730005</v>
      </c>
      <c r="AT130" s="8">
        <f t="shared" si="110"/>
        <v>3784226605.7765551</v>
      </c>
      <c r="AU130" s="8">
        <f t="shared" si="175"/>
        <v>30246437043.242569</v>
      </c>
      <c r="AV130" s="8">
        <f t="shared" si="175"/>
        <v>2057989814.4229805</v>
      </c>
      <c r="AW130" s="8">
        <f t="shared" si="175"/>
        <v>10346279165.010393</v>
      </c>
      <c r="AX130" s="8">
        <f t="shared" si="175"/>
        <v>1342151740.8897481</v>
      </c>
      <c r="AY130" s="8">
        <f t="shared" si="175"/>
        <v>364618964.97662395</v>
      </c>
      <c r="AZ130" s="8">
        <f t="shared" si="175"/>
        <v>41810081066.11866</v>
      </c>
      <c r="BA130" s="8">
        <f t="shared" si="111"/>
        <v>89951784400.437531</v>
      </c>
      <c r="BB130" s="8">
        <f t="shared" si="173"/>
        <v>8969723.3215667605</v>
      </c>
      <c r="BC130" s="8">
        <f t="shared" si="173"/>
        <v>71671373.05305849</v>
      </c>
      <c r="BD130" s="8">
        <f t="shared" si="173"/>
        <v>4873722.4984235577</v>
      </c>
      <c r="BE130" s="8">
        <f t="shared" si="173"/>
        <v>24518395.925875492</v>
      </c>
      <c r="BF130" s="8">
        <f t="shared" si="173"/>
        <v>3180017.5167018962</v>
      </c>
      <c r="BG130" s="8">
        <f t="shared" si="173"/>
        <v>864135.19475595001</v>
      </c>
      <c r="BH130" s="8">
        <f t="shared" si="173"/>
        <v>99070219.628120497</v>
      </c>
      <c r="BI130" s="8">
        <f t="shared" si="112"/>
        <v>213147587.13850266</v>
      </c>
      <c r="BJ130" s="45" t="s">
        <v>794</v>
      </c>
      <c r="BK130" s="8">
        <v>46508.808379030008</v>
      </c>
      <c r="BL130" s="8">
        <f t="shared" si="113"/>
        <v>3055075255.6825614</v>
      </c>
      <c r="BM130" s="8">
        <f t="shared" si="176"/>
        <v>24418501059.718773</v>
      </c>
      <c r="BN130" s="8">
        <f t="shared" si="176"/>
        <v>1661452765.2474406</v>
      </c>
      <c r="BO130" s="8">
        <f t="shared" si="176"/>
        <v>8352740139.0702181</v>
      </c>
      <c r="BP130" s="8">
        <f t="shared" si="176"/>
        <v>1083543614.0912895</v>
      </c>
      <c r="BQ130" s="8">
        <f t="shared" si="176"/>
        <v>294363549.99255669</v>
      </c>
      <c r="BR130" s="8">
        <f t="shared" si="176"/>
        <v>33754042083.050465</v>
      </c>
      <c r="BS130" s="8">
        <f t="shared" si="114"/>
        <v>72619718466.853302</v>
      </c>
      <c r="BT130" s="8">
        <f t="shared" si="154"/>
        <v>7241421.4646149715</v>
      </c>
      <c r="BU130" s="8">
        <f t="shared" si="147"/>
        <v>57861608.504351228</v>
      </c>
      <c r="BV130" s="8">
        <f t="shared" si="147"/>
        <v>3934645.1888659382</v>
      </c>
      <c r="BW130" s="8">
        <f t="shared" si="147"/>
        <v>19794148.846115172</v>
      </c>
      <c r="BX130" s="8">
        <f t="shared" si="147"/>
        <v>2567286.2225224567</v>
      </c>
      <c r="BY130" s="8">
        <f t="shared" si="147"/>
        <v>697632.12568545016</v>
      </c>
      <c r="BZ130" s="8">
        <f t="shared" si="147"/>
        <v>79981197.769417912</v>
      </c>
      <c r="CA130" s="8">
        <f t="shared" si="115"/>
        <v>172077940.12157315</v>
      </c>
      <c r="CB130" s="4" t="s">
        <v>795</v>
      </c>
      <c r="CC130" s="23">
        <v>0.89327599999999996</v>
      </c>
      <c r="CD130" s="24">
        <f t="shared" si="120"/>
        <v>41545.202313586407</v>
      </c>
      <c r="CE130" s="24">
        <f t="shared" si="121"/>
        <v>2729025404.0950956</v>
      </c>
      <c r="CF130" s="24">
        <f t="shared" si="177"/>
        <v>21812460952.621346</v>
      </c>
      <c r="CG130" s="24">
        <f t="shared" si="177"/>
        <v>1484135880.3291726</v>
      </c>
      <c r="CH130" s="24">
        <f t="shared" si="177"/>
        <v>7461302300.4680882</v>
      </c>
      <c r="CI130" s="24">
        <f t="shared" si="177"/>
        <v>967903505.42101073</v>
      </c>
      <c r="CJ130" s="24">
        <f t="shared" si="177"/>
        <v>262947894.48315105</v>
      </c>
      <c r="CK130" s="24">
        <f t="shared" si="177"/>
        <v>30151675695.778984</v>
      </c>
      <c r="CL130" s="24">
        <f t="shared" si="116"/>
        <v>64869451633.196854</v>
      </c>
      <c r="CM130" s="24">
        <f t="shared" si="122"/>
        <v>6468588.0002254033</v>
      </c>
      <c r="CN130" s="24">
        <f t="shared" si="122"/>
        <v>51686386.198332846</v>
      </c>
      <c r="CO130" s="24">
        <f t="shared" si="122"/>
        <v>3514724.1157294097</v>
      </c>
      <c r="CP130" s="24">
        <f t="shared" si="122"/>
        <v>17681638.104662374</v>
      </c>
      <c r="CQ130" s="24">
        <f t="shared" si="122"/>
        <v>2293295.1677099699</v>
      </c>
      <c r="CR130" s="24">
        <f t="shared" si="122"/>
        <v>623178.03470379615</v>
      </c>
      <c r="CS130" s="24">
        <f t="shared" si="174"/>
        <v>71445284.418674558</v>
      </c>
      <c r="CT130" s="24">
        <f t="shared" si="117"/>
        <v>153713094.04003835</v>
      </c>
      <c r="CU130" s="4" t="s">
        <v>463</v>
      </c>
      <c r="CV130" s="16" t="s">
        <v>432</v>
      </c>
      <c r="CW130" s="16" t="s">
        <v>398</v>
      </c>
      <c r="CX130" s="29">
        <f t="shared" si="155"/>
        <v>0.72115802999991763</v>
      </c>
      <c r="CY130" s="29">
        <v>0.89327599999999996</v>
      </c>
      <c r="CZ130" s="15">
        <f t="shared" si="156"/>
        <v>41545.202313586407</v>
      </c>
      <c r="DA130" s="15">
        <f t="shared" si="157"/>
        <v>2729025404.0950956</v>
      </c>
      <c r="DB130" s="15">
        <f t="shared" si="158"/>
        <v>21812460952.621346</v>
      </c>
      <c r="DC130" s="15">
        <f t="shared" si="159"/>
        <v>1484135880.3291726</v>
      </c>
      <c r="DD130" s="15">
        <f t="shared" si="160"/>
        <v>7461302300.4680872</v>
      </c>
      <c r="DE130" s="15">
        <f t="shared" si="161"/>
        <v>967903505.42101061</v>
      </c>
      <c r="DF130" s="15">
        <f t="shared" si="162"/>
        <v>262947894.48315108</v>
      </c>
      <c r="DG130" s="15">
        <f t="shared" si="163"/>
        <v>30151675695.778988</v>
      </c>
      <c r="DH130" s="15">
        <f t="shared" si="118"/>
        <v>64869451633.196854</v>
      </c>
      <c r="DI130" s="15">
        <f t="shared" si="164"/>
        <v>6468588.0002254033</v>
      </c>
      <c r="DJ130" s="15">
        <f t="shared" si="165"/>
        <v>51686386.198332846</v>
      </c>
      <c r="DK130" s="15">
        <f t="shared" si="166"/>
        <v>3514724.1157294097</v>
      </c>
      <c r="DL130" s="15">
        <f t="shared" si="167"/>
        <v>17681638.104662377</v>
      </c>
      <c r="DM130" s="15">
        <f t="shared" si="168"/>
        <v>2293295.1677099699</v>
      </c>
      <c r="DN130" s="15">
        <f t="shared" si="169"/>
        <v>623178.03470379615</v>
      </c>
      <c r="DO130" s="15">
        <f t="shared" si="170"/>
        <v>71445284.418674543</v>
      </c>
      <c r="DP130" s="15">
        <f t="shared" si="119"/>
        <v>153713094.04003835</v>
      </c>
    </row>
    <row r="131" spans="1:139" x14ac:dyDescent="0.3">
      <c r="A131" t="s">
        <v>6</v>
      </c>
      <c r="B131" t="s">
        <v>43</v>
      </c>
      <c r="C131" t="s">
        <v>224</v>
      </c>
      <c r="D131">
        <v>2019</v>
      </c>
      <c r="E131" t="s">
        <v>2608</v>
      </c>
      <c r="F131" s="47" t="s">
        <v>262</v>
      </c>
      <c r="G131" s="47" t="s">
        <v>666</v>
      </c>
      <c r="H131" s="47" t="s">
        <v>1002</v>
      </c>
      <c r="I131" s="47" t="s">
        <v>1327</v>
      </c>
      <c r="J131" s="47" t="s">
        <v>1649</v>
      </c>
      <c r="K131" s="47" t="s">
        <v>1973</v>
      </c>
      <c r="L131" s="47" t="s">
        <v>2295</v>
      </c>
      <c r="M131" s="47" t="s">
        <v>99</v>
      </c>
      <c r="N131" s="47" t="s">
        <v>503</v>
      </c>
      <c r="O131" s="47" t="s">
        <v>838</v>
      </c>
      <c r="P131" s="47" t="s">
        <v>1165</v>
      </c>
      <c r="Q131" s="47" t="s">
        <v>1491</v>
      </c>
      <c r="R131" s="47" t="s">
        <v>1811</v>
      </c>
      <c r="S131" s="47" t="s">
        <v>2133</v>
      </c>
      <c r="T131" s="46" t="s">
        <v>464</v>
      </c>
      <c r="U131" s="35">
        <f t="shared" si="172"/>
        <v>19</v>
      </c>
      <c r="V131" s="6" t="s">
        <v>43</v>
      </c>
      <c r="W131" s="39">
        <f t="shared" si="171"/>
        <v>10336114.732724903</v>
      </c>
      <c r="X131" s="39">
        <f t="shared" si="151"/>
        <v>5027965.1795429811</v>
      </c>
      <c r="Y131" s="40">
        <f t="shared" si="152"/>
        <v>318977327593.38751</v>
      </c>
      <c r="Z131" s="40">
        <f t="shared" si="153"/>
        <v>197889095303.56891</v>
      </c>
      <c r="AA131" s="54">
        <f t="shared" si="143"/>
        <v>176769579496.39081</v>
      </c>
      <c r="AB131" s="32">
        <f t="shared" si="149"/>
        <v>9241.4</v>
      </c>
      <c r="AC131" s="7">
        <f t="shared" si="149"/>
        <v>63797.599999999999</v>
      </c>
      <c r="AD131" s="7">
        <f t="shared" si="149"/>
        <v>3459.4</v>
      </c>
      <c r="AE131" s="7">
        <f t="shared" si="149"/>
        <v>33833.599999999999</v>
      </c>
      <c r="AF131" s="7">
        <f t="shared" si="149"/>
        <v>1017.9</v>
      </c>
      <c r="AG131" s="7">
        <f t="shared" si="149"/>
        <v>1521.9</v>
      </c>
      <c r="AH131" s="7">
        <f t="shared" si="149"/>
        <v>135547.79999999999</v>
      </c>
      <c r="AI131" s="32">
        <f t="shared" si="108"/>
        <v>248419.59999999998</v>
      </c>
      <c r="AJ131" s="7">
        <f t="shared" si="150"/>
        <v>183.8</v>
      </c>
      <c r="AK131" s="7">
        <f t="shared" si="150"/>
        <v>1268.5</v>
      </c>
      <c r="AL131" s="7">
        <f t="shared" si="150"/>
        <v>68.8</v>
      </c>
      <c r="AM131" s="7">
        <f t="shared" si="150"/>
        <v>672.7</v>
      </c>
      <c r="AN131" s="7">
        <f t="shared" si="150"/>
        <v>20.2</v>
      </c>
      <c r="AO131" s="7">
        <f t="shared" si="150"/>
        <v>30.3</v>
      </c>
      <c r="AP131" s="7">
        <f t="shared" si="150"/>
        <v>2695.2</v>
      </c>
      <c r="AQ131" s="49">
        <f t="shared" si="109"/>
        <v>4939.5</v>
      </c>
      <c r="AR131" s="4" t="s">
        <v>462</v>
      </c>
      <c r="AS131" s="8">
        <v>30860.466997669999</v>
      </c>
      <c r="AT131" s="8">
        <f t="shared" si="110"/>
        <v>285193919.71226752</v>
      </c>
      <c r="AU131" s="8">
        <f t="shared" si="175"/>
        <v>1968823729.3305514</v>
      </c>
      <c r="AV131" s="8">
        <f t="shared" si="175"/>
        <v>106758699.53173959</v>
      </c>
      <c r="AW131" s="8">
        <f t="shared" si="175"/>
        <v>1044120696.2123677</v>
      </c>
      <c r="AX131" s="8">
        <f t="shared" si="175"/>
        <v>31412869.356928293</v>
      </c>
      <c r="AY131" s="8">
        <f t="shared" si="175"/>
        <v>46966544.723753974</v>
      </c>
      <c r="AZ131" s="8">
        <f t="shared" si="175"/>
        <v>4183068408.506773</v>
      </c>
      <c r="BA131" s="8">
        <f t="shared" si="111"/>
        <v>7666344867.374382</v>
      </c>
      <c r="BB131" s="8">
        <f t="shared" si="173"/>
        <v>5672153.8341717459</v>
      </c>
      <c r="BC131" s="8">
        <f t="shared" si="173"/>
        <v>39146502.386544392</v>
      </c>
      <c r="BD131" s="8">
        <f t="shared" si="173"/>
        <v>2123200.1294396957</v>
      </c>
      <c r="BE131" s="8">
        <f t="shared" si="173"/>
        <v>20759836.149332609</v>
      </c>
      <c r="BF131" s="8">
        <f t="shared" si="173"/>
        <v>623381.43335293396</v>
      </c>
      <c r="BG131" s="8">
        <f t="shared" si="173"/>
        <v>935072.15002940095</v>
      </c>
      <c r="BH131" s="8">
        <f t="shared" si="173"/>
        <v>83175130.652120173</v>
      </c>
      <c r="BI131" s="8">
        <f t="shared" si="112"/>
        <v>152435276.73499095</v>
      </c>
      <c r="BJ131" s="45" t="s">
        <v>794</v>
      </c>
      <c r="BK131" s="8">
        <v>19145.404285910005</v>
      </c>
      <c r="BL131" s="8">
        <f t="shared" si="113"/>
        <v>176930339.16780871</v>
      </c>
      <c r="BM131" s="8">
        <f t="shared" si="176"/>
        <v>1221430844.470772</v>
      </c>
      <c r="BN131" s="8">
        <f t="shared" si="176"/>
        <v>66231611.586677074</v>
      </c>
      <c r="BO131" s="8">
        <f t="shared" si="176"/>
        <v>647757950.44776475</v>
      </c>
      <c r="BP131" s="8">
        <f t="shared" si="176"/>
        <v>19488107.022627793</v>
      </c>
      <c r="BQ131" s="8">
        <f t="shared" si="176"/>
        <v>29137390.782726437</v>
      </c>
      <c r="BR131" s="8">
        <f t="shared" si="176"/>
        <v>2595117431.0656719</v>
      </c>
      <c r="BS131" s="8">
        <f t="shared" si="114"/>
        <v>4756093674.5440483</v>
      </c>
      <c r="BT131" s="8">
        <f t="shared" si="154"/>
        <v>3518925.3077502591</v>
      </c>
      <c r="BU131" s="8">
        <f t="shared" si="147"/>
        <v>24285945.33667684</v>
      </c>
      <c r="BV131" s="8">
        <f t="shared" si="147"/>
        <v>1317203.8148706083</v>
      </c>
      <c r="BW131" s="8">
        <f t="shared" si="147"/>
        <v>12879113.463131661</v>
      </c>
      <c r="BX131" s="8">
        <f t="shared" si="147"/>
        <v>386737.16657538206</v>
      </c>
      <c r="BY131" s="8">
        <f t="shared" si="147"/>
        <v>580105.74986307311</v>
      </c>
      <c r="BZ131" s="8">
        <f t="shared" si="147"/>
        <v>51600693.631384641</v>
      </c>
      <c r="CA131" s="8">
        <f t="shared" si="115"/>
        <v>94568724.470252454</v>
      </c>
      <c r="CB131" s="4" t="s">
        <v>795</v>
      </c>
      <c r="CC131" s="23">
        <v>0.89327599999999996</v>
      </c>
      <c r="CD131" s="24">
        <f t="shared" si="120"/>
        <v>17102.130158900545</v>
      </c>
      <c r="CE131" s="24">
        <f t="shared" si="121"/>
        <v>158047625.65046349</v>
      </c>
      <c r="CF131" s="24">
        <f t="shared" si="177"/>
        <v>1091074859.0254734</v>
      </c>
      <c r="CG131" s="24">
        <f t="shared" si="177"/>
        <v>59163109.071700551</v>
      </c>
      <c r="CH131" s="24">
        <f t="shared" si="177"/>
        <v>578626630.94417751</v>
      </c>
      <c r="CI131" s="24">
        <f t="shared" si="177"/>
        <v>17408258.288744863</v>
      </c>
      <c r="CJ131" s="24">
        <f t="shared" si="177"/>
        <v>26027731.88883074</v>
      </c>
      <c r="CK131" s="24">
        <f t="shared" si="177"/>
        <v>2318156118.3526192</v>
      </c>
      <c r="CL131" s="24">
        <f t="shared" si="116"/>
        <v>4248504333.2220097</v>
      </c>
      <c r="CM131" s="24">
        <f t="shared" si="122"/>
        <v>3143371.5232059201</v>
      </c>
      <c r="CN131" s="24">
        <f t="shared" si="122"/>
        <v>21694052.106565341</v>
      </c>
      <c r="CO131" s="24">
        <f t="shared" si="122"/>
        <v>1176626.5549323575</v>
      </c>
      <c r="CP131" s="24">
        <f t="shared" si="122"/>
        <v>11504602.957892397</v>
      </c>
      <c r="CQ131" s="24">
        <f t="shared" si="122"/>
        <v>345463.02920979098</v>
      </c>
      <c r="CR131" s="24">
        <f t="shared" si="122"/>
        <v>518194.54381468648</v>
      </c>
      <c r="CS131" s="24">
        <f t="shared" si="174"/>
        <v>46093661.204268746</v>
      </c>
      <c r="CT131" s="24">
        <f t="shared" si="117"/>
        <v>84475971.919889241</v>
      </c>
      <c r="CU131" s="4" t="s">
        <v>463</v>
      </c>
      <c r="CV131" s="16" t="s">
        <v>432</v>
      </c>
      <c r="CW131" s="16" t="s">
        <v>398</v>
      </c>
      <c r="CX131" s="29">
        <f t="shared" si="155"/>
        <v>0.55417599999999279</v>
      </c>
      <c r="CY131" s="29">
        <v>0.89327599999999996</v>
      </c>
      <c r="CZ131" s="15">
        <f t="shared" si="156"/>
        <v>17102.130158900545</v>
      </c>
      <c r="DA131" s="15">
        <f t="shared" si="157"/>
        <v>158047625.65046349</v>
      </c>
      <c r="DB131" s="15">
        <f t="shared" si="158"/>
        <v>1091074859.0254734</v>
      </c>
      <c r="DC131" s="15">
        <f t="shared" si="159"/>
        <v>59163109.071700551</v>
      </c>
      <c r="DD131" s="15">
        <f t="shared" si="160"/>
        <v>578626630.94417751</v>
      </c>
      <c r="DE131" s="15">
        <f t="shared" si="161"/>
        <v>17408258.288744863</v>
      </c>
      <c r="DF131" s="15">
        <f t="shared" si="162"/>
        <v>26027731.88883074</v>
      </c>
      <c r="DG131" s="15">
        <f t="shared" si="163"/>
        <v>2318156118.3526192</v>
      </c>
      <c r="DH131" s="15">
        <f t="shared" si="118"/>
        <v>4248504333.2220097</v>
      </c>
      <c r="DI131" s="15">
        <f t="shared" si="164"/>
        <v>3143371.5232059206</v>
      </c>
      <c r="DJ131" s="15">
        <f t="shared" si="165"/>
        <v>21694052.106565341</v>
      </c>
      <c r="DK131" s="15">
        <f t="shared" si="166"/>
        <v>1176626.5549323575</v>
      </c>
      <c r="DL131" s="15">
        <f t="shared" si="167"/>
        <v>11504602.957892397</v>
      </c>
      <c r="DM131" s="15">
        <f t="shared" si="168"/>
        <v>345463.02920979098</v>
      </c>
      <c r="DN131" s="15">
        <f t="shared" si="169"/>
        <v>518194.54381468653</v>
      </c>
      <c r="DO131" s="15">
        <f t="shared" si="170"/>
        <v>46093661.204268746</v>
      </c>
      <c r="DP131" s="15">
        <f t="shared" si="119"/>
        <v>84475971.919889241</v>
      </c>
      <c r="DR131" s="1"/>
      <c r="DS131" s="1"/>
      <c r="DT131" s="1"/>
    </row>
    <row r="132" spans="1:139" x14ac:dyDescent="0.3">
      <c r="A132" t="s">
        <v>6</v>
      </c>
      <c r="B132" t="s">
        <v>20</v>
      </c>
      <c r="C132" t="s">
        <v>224</v>
      </c>
      <c r="D132">
        <v>2019</v>
      </c>
      <c r="E132" t="s">
        <v>2609</v>
      </c>
      <c r="F132" s="47" t="s">
        <v>239</v>
      </c>
      <c r="G132" s="47" t="s">
        <v>643</v>
      </c>
      <c r="H132" s="47" t="s">
        <v>979</v>
      </c>
      <c r="I132" s="47" t="s">
        <v>1304</v>
      </c>
      <c r="J132" s="47" t="s">
        <v>1625</v>
      </c>
      <c r="K132" s="47" t="s">
        <v>1950</v>
      </c>
      <c r="L132" s="47" t="s">
        <v>2272</v>
      </c>
      <c r="M132" s="47" t="s">
        <v>76</v>
      </c>
      <c r="N132" s="47" t="s">
        <v>479</v>
      </c>
      <c r="O132" s="47" t="s">
        <v>815</v>
      </c>
      <c r="P132" s="47" t="s">
        <v>1142</v>
      </c>
      <c r="Q132" s="47" t="s">
        <v>1468</v>
      </c>
      <c r="R132" s="47" t="s">
        <v>1788</v>
      </c>
      <c r="S132" s="47" t="s">
        <v>2110</v>
      </c>
      <c r="T132" s="46" t="s">
        <v>464</v>
      </c>
      <c r="U132" s="35">
        <f t="shared" si="172"/>
        <v>20</v>
      </c>
      <c r="V132" s="6" t="s">
        <v>20</v>
      </c>
      <c r="W132" s="39">
        <f t="shared" si="171"/>
        <v>9673677.24867725</v>
      </c>
      <c r="X132" s="39">
        <f t="shared" si="151"/>
        <v>4608739.9854333578</v>
      </c>
      <c r="Y132" s="40">
        <f t="shared" si="152"/>
        <v>328433051322.00122</v>
      </c>
      <c r="Z132" s="40">
        <f t="shared" si="153"/>
        <v>161846007626.62292</v>
      </c>
      <c r="AA132" s="54">
        <f t="shared" si="143"/>
        <v>144573154308.6792</v>
      </c>
      <c r="AB132" s="32">
        <f t="shared" si="149"/>
        <v>6327.8</v>
      </c>
      <c r="AC132" s="7">
        <f t="shared" si="149"/>
        <v>76010.100000000006</v>
      </c>
      <c r="AD132" s="7">
        <f t="shared" si="149"/>
        <v>2393</v>
      </c>
      <c r="AE132" s="7">
        <f t="shared" si="149"/>
        <v>12700.9</v>
      </c>
      <c r="AF132" s="7">
        <f t="shared" si="149"/>
        <v>601.5</v>
      </c>
      <c r="AG132" s="7">
        <f t="shared" si="149"/>
        <v>1069.5</v>
      </c>
      <c r="AH132" s="7">
        <f t="shared" si="149"/>
        <v>132565</v>
      </c>
      <c r="AI132" s="32">
        <f t="shared" ref="AI132:AI167" si="178">SUM(AB132:AH132)</f>
        <v>231667.8</v>
      </c>
      <c r="AJ132" s="7">
        <f t="shared" si="150"/>
        <v>137.30000000000001</v>
      </c>
      <c r="AK132" s="7">
        <f t="shared" si="150"/>
        <v>1649.5</v>
      </c>
      <c r="AL132" s="7">
        <f t="shared" si="150"/>
        <v>51.9</v>
      </c>
      <c r="AM132" s="7">
        <f t="shared" si="150"/>
        <v>275.60000000000002</v>
      </c>
      <c r="AN132" s="7">
        <f t="shared" si="150"/>
        <v>13.1</v>
      </c>
      <c r="AO132" s="7">
        <f t="shared" si="150"/>
        <v>23.2</v>
      </c>
      <c r="AP132" s="7">
        <f t="shared" si="150"/>
        <v>2876.8</v>
      </c>
      <c r="AQ132" s="49">
        <f t="shared" ref="AQ132:AQ167" si="179">SUM(AJ132:AP132)</f>
        <v>5027.3999999999996</v>
      </c>
      <c r="AR132" s="4" t="s">
        <v>462</v>
      </c>
      <c r="AS132" s="8">
        <v>33951.210370069995</v>
      </c>
      <c r="AT132" s="8">
        <f t="shared" ref="AT132:AT167" si="180">AB132*(1*AS132)</f>
        <v>214836468.97972894</v>
      </c>
      <c r="AU132" s="8">
        <f t="shared" si="175"/>
        <v>2580634895.3500576</v>
      </c>
      <c r="AV132" s="8">
        <f t="shared" si="175"/>
        <v>81245246.415577501</v>
      </c>
      <c r="AW132" s="8">
        <f t="shared" si="175"/>
        <v>431210927.789222</v>
      </c>
      <c r="AX132" s="8">
        <f t="shared" si="175"/>
        <v>20421653.037597101</v>
      </c>
      <c r="AY132" s="8">
        <f t="shared" si="175"/>
        <v>36310819.49078986</v>
      </c>
      <c r="AZ132" s="8">
        <f t="shared" si="175"/>
        <v>4500742202.7083292</v>
      </c>
      <c r="BA132" s="8">
        <f t="shared" ref="BA132:BA167" si="181">SUM(AT132:AZ132)</f>
        <v>7865402213.7713022</v>
      </c>
      <c r="BB132" s="8">
        <f t="shared" si="173"/>
        <v>4661501.1838106103</v>
      </c>
      <c r="BC132" s="8">
        <f t="shared" si="173"/>
        <v>56002521.50543046</v>
      </c>
      <c r="BD132" s="8">
        <f t="shared" si="173"/>
        <v>1762067.8182066327</v>
      </c>
      <c r="BE132" s="8">
        <f t="shared" si="173"/>
        <v>9356953.5779912919</v>
      </c>
      <c r="BF132" s="8">
        <f t="shared" si="173"/>
        <v>444760.85584791692</v>
      </c>
      <c r="BG132" s="8">
        <f t="shared" si="173"/>
        <v>787668.08058562386</v>
      </c>
      <c r="BH132" s="8">
        <f t="shared" si="173"/>
        <v>97670841.992617369</v>
      </c>
      <c r="BI132" s="8">
        <f t="shared" ref="BI132:BI167" si="182">SUM(BB132:BH132)</f>
        <v>170686315.01448989</v>
      </c>
      <c r="BJ132" s="45" t="s">
        <v>794</v>
      </c>
      <c r="BK132" s="8">
        <v>16730.556898489998</v>
      </c>
      <c r="BL132" s="8">
        <f t="shared" ref="BL132:BL167" si="183">AB132*(1*BK132)</f>
        <v>105867617.94226502</v>
      </c>
      <c r="BM132" s="8">
        <f t="shared" si="176"/>
        <v>1271691302.9099147</v>
      </c>
      <c r="BN132" s="8">
        <f t="shared" si="176"/>
        <v>40036222.658086568</v>
      </c>
      <c r="BO132" s="8">
        <f t="shared" si="176"/>
        <v>212493130.11203161</v>
      </c>
      <c r="BP132" s="8">
        <f t="shared" si="176"/>
        <v>10063429.974441733</v>
      </c>
      <c r="BQ132" s="8">
        <f t="shared" si="176"/>
        <v>17893330.602935053</v>
      </c>
      <c r="BR132" s="8">
        <f t="shared" si="176"/>
        <v>2217886275.2483268</v>
      </c>
      <c r="BS132" s="8">
        <f t="shared" ref="BS132:BS167" si="184">SUM(BL132:BR132)</f>
        <v>3875931309.4480019</v>
      </c>
      <c r="BT132" s="8">
        <f t="shared" si="154"/>
        <v>2297105.4621626767</v>
      </c>
      <c r="BU132" s="8">
        <f t="shared" si="147"/>
        <v>27597053.604059253</v>
      </c>
      <c r="BV132" s="8">
        <f t="shared" si="147"/>
        <v>868315.90303163091</v>
      </c>
      <c r="BW132" s="8">
        <f t="shared" si="147"/>
        <v>4610941.481223844</v>
      </c>
      <c r="BX132" s="8">
        <f t="shared" si="147"/>
        <v>219170.29537021898</v>
      </c>
      <c r="BY132" s="8">
        <f t="shared" si="147"/>
        <v>388148.92004496796</v>
      </c>
      <c r="BZ132" s="8">
        <f t="shared" si="147"/>
        <v>48130466.085576028</v>
      </c>
      <c r="CA132" s="8">
        <f t="shared" ref="CA132:CA167" si="185">SUM(BT132:BZ132)</f>
        <v>84111201.751468629</v>
      </c>
      <c r="CB132" s="4" t="s">
        <v>795</v>
      </c>
      <c r="CC132" s="23">
        <v>0.89327599999999996</v>
      </c>
      <c r="CD132" s="24">
        <f t="shared" si="120"/>
        <v>14945.00494405555</v>
      </c>
      <c r="CE132" s="24">
        <f t="shared" si="121"/>
        <v>94569002.284994721</v>
      </c>
      <c r="CF132" s="24">
        <f t="shared" si="177"/>
        <v>1135971320.298157</v>
      </c>
      <c r="CG132" s="24">
        <f t="shared" si="177"/>
        <v>35763396.831124939</v>
      </c>
      <c r="CH132" s="24">
        <f t="shared" si="177"/>
        <v>189815013.29395515</v>
      </c>
      <c r="CI132" s="24">
        <f t="shared" si="177"/>
        <v>8989420.4738494139</v>
      </c>
      <c r="CJ132" s="24">
        <f t="shared" si="177"/>
        <v>15983682.787667412</v>
      </c>
      <c r="CK132" s="24">
        <f t="shared" si="177"/>
        <v>1981184580.4087243</v>
      </c>
      <c r="CL132" s="24">
        <f t="shared" ref="CL132:CL167" si="186">SUM(CE132:CK132)</f>
        <v>3462276416.3784733</v>
      </c>
      <c r="CM132" s="24">
        <f t="shared" si="122"/>
        <v>2051949.178818827</v>
      </c>
      <c r="CN132" s="24">
        <f t="shared" si="122"/>
        <v>24651785.655219633</v>
      </c>
      <c r="CO132" s="24">
        <f t="shared" si="122"/>
        <v>775645.75659648306</v>
      </c>
      <c r="CP132" s="24">
        <f t="shared" si="122"/>
        <v>4118843.3625817103</v>
      </c>
      <c r="CQ132" s="24">
        <f t="shared" si="122"/>
        <v>195779.56476712771</v>
      </c>
      <c r="CR132" s="24">
        <f t="shared" si="122"/>
        <v>346724.11470208876</v>
      </c>
      <c r="CS132" s="24">
        <f t="shared" si="174"/>
        <v>42993790.223059006</v>
      </c>
      <c r="CT132" s="24">
        <f t="shared" ref="CT132:CT167" si="187">SUM(CM132:CS132)</f>
        <v>75134517.855744869</v>
      </c>
      <c r="CU132" s="4" t="s">
        <v>463</v>
      </c>
      <c r="CV132" s="17" t="s">
        <v>429</v>
      </c>
      <c r="CW132" s="16" t="s">
        <v>430</v>
      </c>
      <c r="CX132" s="29">
        <f t="shared" si="155"/>
        <v>143.2321150000013</v>
      </c>
      <c r="CY132" s="29">
        <v>290.65999999999997</v>
      </c>
      <c r="CZ132" s="15">
        <f t="shared" si="156"/>
        <v>4862903.6681151027</v>
      </c>
      <c r="DA132" s="15">
        <f t="shared" si="157"/>
        <v>30771481831.098747</v>
      </c>
      <c r="DB132" s="15">
        <f t="shared" si="158"/>
        <v>369629794103.79578</v>
      </c>
      <c r="DC132" s="15">
        <f t="shared" si="159"/>
        <v>11636928477.79944</v>
      </c>
      <c r="DD132" s="15">
        <f t="shared" si="160"/>
        <v>61763253198.363106</v>
      </c>
      <c r="DE132" s="15">
        <f t="shared" si="161"/>
        <v>2925036556.3712344</v>
      </c>
      <c r="DF132" s="15">
        <f t="shared" si="162"/>
        <v>5200875473.0491028</v>
      </c>
      <c r="DG132" s="15">
        <f t="shared" si="163"/>
        <v>644650824763.67859</v>
      </c>
      <c r="DH132" s="15">
        <f t="shared" ref="DH132:DH165" si="188">SUM(DA132:DG132)</f>
        <v>1126578194404.156</v>
      </c>
      <c r="DI132" s="15">
        <f t="shared" si="164"/>
        <v>667676673.6322037</v>
      </c>
      <c r="DJ132" s="15">
        <f t="shared" si="165"/>
        <v>8021359600.5558615</v>
      </c>
      <c r="DK132" s="15">
        <f t="shared" si="166"/>
        <v>252384700.37517384</v>
      </c>
      <c r="DL132" s="15">
        <f t="shared" si="167"/>
        <v>1340216250.9325223</v>
      </c>
      <c r="DM132" s="15">
        <f t="shared" si="168"/>
        <v>63704038.052307844</v>
      </c>
      <c r="DN132" s="15">
        <f t="shared" si="169"/>
        <v>112819365.10027038</v>
      </c>
      <c r="DO132" s="15">
        <f t="shared" si="170"/>
        <v>13989601272.433529</v>
      </c>
      <c r="DP132" s="15">
        <f t="shared" ref="DP132:DP165" si="189">SUM(DI132:DO132)</f>
        <v>24447761901.081867</v>
      </c>
    </row>
    <row r="133" spans="1:139" x14ac:dyDescent="0.3">
      <c r="A133" t="s">
        <v>6</v>
      </c>
      <c r="B133" t="s">
        <v>44</v>
      </c>
      <c r="C133" t="s">
        <v>224</v>
      </c>
      <c r="D133">
        <v>2019</v>
      </c>
      <c r="E133" t="s">
        <v>2610</v>
      </c>
      <c r="F133" s="47" t="s">
        <v>263</v>
      </c>
      <c r="G133" s="47" t="s">
        <v>667</v>
      </c>
      <c r="H133" s="47" t="s">
        <v>1003</v>
      </c>
      <c r="I133" s="47" t="s">
        <v>1328</v>
      </c>
      <c r="J133" s="47" t="s">
        <v>1650</v>
      </c>
      <c r="K133" s="47" t="s">
        <v>1974</v>
      </c>
      <c r="L133" s="47" t="s">
        <v>2296</v>
      </c>
      <c r="M133" s="47" t="s">
        <v>100</v>
      </c>
      <c r="N133" s="47" t="s">
        <v>504</v>
      </c>
      <c r="O133" s="47" t="s">
        <v>839</v>
      </c>
      <c r="P133" s="47" t="s">
        <v>1166</v>
      </c>
      <c r="Q133" s="47" t="s">
        <v>1492</v>
      </c>
      <c r="R133" s="47" t="s">
        <v>1812</v>
      </c>
      <c r="S133" s="47" t="s">
        <v>2134</v>
      </c>
      <c r="T133" s="46" t="s">
        <v>464</v>
      </c>
      <c r="U133" s="35">
        <f t="shared" si="172"/>
        <v>21</v>
      </c>
      <c r="V133" s="6" t="s">
        <v>44</v>
      </c>
      <c r="W133" s="39">
        <f t="shared" si="171"/>
        <v>344832.12639894662</v>
      </c>
      <c r="X133" s="39">
        <f t="shared" si="151"/>
        <v>174196.14147909966</v>
      </c>
      <c r="Y133" s="40">
        <f t="shared" si="152"/>
        <v>22498991430.161888</v>
      </c>
      <c r="Z133" s="40">
        <f t="shared" si="153"/>
        <v>25047892260.647263</v>
      </c>
      <c r="AA133" s="54">
        <f t="shared" si="143"/>
        <v>22374681007.021942</v>
      </c>
      <c r="AB133" s="32">
        <f t="shared" si="149"/>
        <v>433.4</v>
      </c>
      <c r="AC133" s="7">
        <f t="shared" si="149"/>
        <v>1062.7</v>
      </c>
      <c r="AD133" s="7">
        <f t="shared" si="149"/>
        <v>108.9</v>
      </c>
      <c r="AE133" s="7">
        <f t="shared" si="149"/>
        <v>620.79999999999995</v>
      </c>
      <c r="AF133" s="7">
        <f t="shared" si="149"/>
        <v>81.8</v>
      </c>
      <c r="AG133" s="7">
        <f t="shared" si="149"/>
        <v>12.7</v>
      </c>
      <c r="AH133" s="7">
        <f t="shared" si="149"/>
        <v>1633.3</v>
      </c>
      <c r="AI133" s="32">
        <f t="shared" si="178"/>
        <v>3953.6000000000004</v>
      </c>
      <c r="AJ133" s="7">
        <f t="shared" si="150"/>
        <v>248.8</v>
      </c>
      <c r="AK133" s="7">
        <f t="shared" si="150"/>
        <v>610.1</v>
      </c>
      <c r="AL133" s="7">
        <f t="shared" si="150"/>
        <v>62.5</v>
      </c>
      <c r="AM133" s="7">
        <f t="shared" si="150"/>
        <v>356.4</v>
      </c>
      <c r="AN133" s="7">
        <f t="shared" si="150"/>
        <v>46.9</v>
      </c>
      <c r="AO133" s="7">
        <f t="shared" si="150"/>
        <v>7.3</v>
      </c>
      <c r="AP133" s="7">
        <f t="shared" si="150"/>
        <v>937.7</v>
      </c>
      <c r="AQ133" s="49">
        <f t="shared" si="179"/>
        <v>2269.7000000000003</v>
      </c>
      <c r="AR133" s="4" t="s">
        <v>462</v>
      </c>
      <c r="AS133" s="8">
        <v>65246.216079450001</v>
      </c>
      <c r="AT133" s="8">
        <f t="shared" si="180"/>
        <v>28277710.048833631</v>
      </c>
      <c r="AU133" s="8">
        <f t="shared" si="175"/>
        <v>69337153.827631518</v>
      </c>
      <c r="AV133" s="8">
        <f t="shared" si="175"/>
        <v>7105312.9310521055</v>
      </c>
      <c r="AW133" s="8">
        <f t="shared" si="175"/>
        <v>40504850.942122556</v>
      </c>
      <c r="AX133" s="8">
        <f t="shared" si="175"/>
        <v>5337140.4752990101</v>
      </c>
      <c r="AY133" s="8">
        <f t="shared" si="175"/>
        <v>828626.944209015</v>
      </c>
      <c r="AZ133" s="8">
        <f t="shared" si="175"/>
        <v>106566644.72256568</v>
      </c>
      <c r="BA133" s="8">
        <f t="shared" si="181"/>
        <v>257957439.8917135</v>
      </c>
      <c r="BB133" s="8">
        <f t="shared" si="173"/>
        <v>16233258.560567161</v>
      </c>
      <c r="BC133" s="8">
        <f t="shared" si="173"/>
        <v>39806716.430072449</v>
      </c>
      <c r="BD133" s="8">
        <f t="shared" si="173"/>
        <v>4077888.5049656252</v>
      </c>
      <c r="BE133" s="8">
        <f t="shared" si="173"/>
        <v>23253751.410715979</v>
      </c>
      <c r="BF133" s="8">
        <f t="shared" si="173"/>
        <v>3060047.5341262049</v>
      </c>
      <c r="BG133" s="8">
        <f t="shared" si="173"/>
        <v>476297.377379985</v>
      </c>
      <c r="BH133" s="8">
        <f t="shared" si="173"/>
        <v>61181376.817700267</v>
      </c>
      <c r="BI133" s="8">
        <f t="shared" si="182"/>
        <v>148089336.63552767</v>
      </c>
      <c r="BJ133" s="45" t="s">
        <v>794</v>
      </c>
      <c r="BK133" s="8">
        <v>72637.931164420006</v>
      </c>
      <c r="BL133" s="8">
        <f t="shared" si="183"/>
        <v>31481279.36665963</v>
      </c>
      <c r="BM133" s="8">
        <f t="shared" si="176"/>
        <v>77192329.448429137</v>
      </c>
      <c r="BN133" s="8">
        <f t="shared" si="176"/>
        <v>7910270.7038053395</v>
      </c>
      <c r="BO133" s="8">
        <f t="shared" si="176"/>
        <v>45093627.666871935</v>
      </c>
      <c r="BP133" s="8">
        <f t="shared" si="176"/>
        <v>5941782.7692495566</v>
      </c>
      <c r="BQ133" s="8">
        <f t="shared" si="176"/>
        <v>922501.72578813403</v>
      </c>
      <c r="BR133" s="8">
        <f t="shared" si="176"/>
        <v>118639532.97084719</v>
      </c>
      <c r="BS133" s="8">
        <f t="shared" si="184"/>
        <v>287181324.65165091</v>
      </c>
      <c r="BT133" s="8">
        <f t="shared" si="154"/>
        <v>18072317.273707699</v>
      </c>
      <c r="BU133" s="8">
        <f t="shared" si="147"/>
        <v>44316401.803412646</v>
      </c>
      <c r="BV133" s="8">
        <f t="shared" si="147"/>
        <v>4539870.6977762505</v>
      </c>
      <c r="BW133" s="8">
        <f t="shared" si="147"/>
        <v>25888158.666999288</v>
      </c>
      <c r="BX133" s="8">
        <f t="shared" si="147"/>
        <v>3406718.9716112982</v>
      </c>
      <c r="BY133" s="8">
        <f t="shared" si="147"/>
        <v>530256.89750026609</v>
      </c>
      <c r="BZ133" s="8">
        <f t="shared" si="147"/>
        <v>68112588.052876636</v>
      </c>
      <c r="CA133" s="8">
        <f t="shared" si="185"/>
        <v>164866312.36388409</v>
      </c>
      <c r="CB133" s="4" t="s">
        <v>795</v>
      </c>
      <c r="CC133" s="23">
        <v>0.89327599999999996</v>
      </c>
      <c r="CD133" s="24">
        <f t="shared" si="120"/>
        <v>64885.72059882844</v>
      </c>
      <c r="CE133" s="24">
        <f t="shared" si="121"/>
        <v>28121471.307532247</v>
      </c>
      <c r="CF133" s="24">
        <f t="shared" si="177"/>
        <v>68954055.280374989</v>
      </c>
      <c r="CG133" s="24">
        <f t="shared" si="177"/>
        <v>7066054.9732124181</v>
      </c>
      <c r="CH133" s="24">
        <f t="shared" si="177"/>
        <v>40281055.34775269</v>
      </c>
      <c r="CI133" s="24">
        <f t="shared" si="177"/>
        <v>5307651.9449841669</v>
      </c>
      <c r="CJ133" s="24">
        <f t="shared" si="177"/>
        <v>824048.65160512121</v>
      </c>
      <c r="CK133" s="24">
        <f t="shared" si="177"/>
        <v>105977847.45406649</v>
      </c>
      <c r="CL133" s="24">
        <f t="shared" si="186"/>
        <v>256532184.95952815</v>
      </c>
      <c r="CM133" s="24">
        <f t="shared" si="122"/>
        <v>16143567.284988517</v>
      </c>
      <c r="CN133" s="24">
        <f t="shared" si="122"/>
        <v>39586778.137345232</v>
      </c>
      <c r="CO133" s="24">
        <f t="shared" si="122"/>
        <v>4055357.5374267776</v>
      </c>
      <c r="CP133" s="24">
        <f t="shared" si="122"/>
        <v>23125270.821422454</v>
      </c>
      <c r="CQ133" s="24">
        <f t="shared" si="122"/>
        <v>3043140.2960850541</v>
      </c>
      <c r="CR133" s="24">
        <f t="shared" si="122"/>
        <v>473665.76037144766</v>
      </c>
      <c r="CS133" s="24">
        <f t="shared" si="174"/>
        <v>60843340.205521427</v>
      </c>
      <c r="CT133" s="24">
        <f t="shared" si="187"/>
        <v>147271120.04316092</v>
      </c>
      <c r="CU133" s="4" t="s">
        <v>463</v>
      </c>
      <c r="CV133" s="17" t="s">
        <v>448</v>
      </c>
      <c r="CW133" s="16" t="s">
        <v>449</v>
      </c>
      <c r="CX133" s="29">
        <f t="shared" si="155"/>
        <v>136.49684142999075</v>
      </c>
      <c r="CY133" s="29">
        <v>122.606774</v>
      </c>
      <c r="CZ133" s="15">
        <f t="shared" si="156"/>
        <v>8905902.4101036005</v>
      </c>
      <c r="DA133" s="15">
        <f t="shared" si="157"/>
        <v>3859818104.5389004</v>
      </c>
      <c r="DB133" s="15">
        <f t="shared" si="158"/>
        <v>9464302491.2170963</v>
      </c>
      <c r="DC133" s="15">
        <f t="shared" si="159"/>
        <v>969852772.46028209</v>
      </c>
      <c r="DD133" s="15">
        <f t="shared" si="160"/>
        <v>5528784216.1923151</v>
      </c>
      <c r="DE133" s="15">
        <f t="shared" si="161"/>
        <v>728502817.14647448</v>
      </c>
      <c r="DF133" s="15">
        <f t="shared" si="162"/>
        <v>113104960.60831572</v>
      </c>
      <c r="DG133" s="15">
        <f t="shared" si="163"/>
        <v>14546010406.422211</v>
      </c>
      <c r="DH133" s="15">
        <f t="shared" si="188"/>
        <v>35210375768.585587</v>
      </c>
      <c r="DI133" s="15">
        <f t="shared" si="164"/>
        <v>2215788519.6337757</v>
      </c>
      <c r="DJ133" s="15">
        <f t="shared" si="165"/>
        <v>5433491060.4042072</v>
      </c>
      <c r="DK133" s="15">
        <f t="shared" si="166"/>
        <v>556618900.63147497</v>
      </c>
      <c r="DL133" s="15">
        <f t="shared" si="167"/>
        <v>3174063618.9609232</v>
      </c>
      <c r="DM133" s="15">
        <f t="shared" si="168"/>
        <v>417686823.03385884</v>
      </c>
      <c r="DN133" s="15">
        <f t="shared" si="169"/>
        <v>65013087.593756281</v>
      </c>
      <c r="DO133" s="15">
        <f t="shared" si="170"/>
        <v>8351064689.9541464</v>
      </c>
      <c r="DP133" s="15">
        <f t="shared" si="189"/>
        <v>20213726700.212143</v>
      </c>
    </row>
    <row r="134" spans="1:139" x14ac:dyDescent="0.3">
      <c r="A134" t="s">
        <v>6</v>
      </c>
      <c r="B134" t="s">
        <v>45</v>
      </c>
      <c r="C134" t="s">
        <v>224</v>
      </c>
      <c r="D134">
        <v>2019</v>
      </c>
      <c r="E134" t="s">
        <v>2611</v>
      </c>
      <c r="F134" s="47" t="s">
        <v>264</v>
      </c>
      <c r="G134" s="47" t="s">
        <v>668</v>
      </c>
      <c r="H134" s="47" t="s">
        <v>1004</v>
      </c>
      <c r="I134" s="47" t="s">
        <v>1329</v>
      </c>
      <c r="J134" s="47" t="s">
        <v>1651</v>
      </c>
      <c r="K134" s="47" t="s">
        <v>1975</v>
      </c>
      <c r="L134" s="47" t="s">
        <v>2297</v>
      </c>
      <c r="M134" s="47" t="s">
        <v>101</v>
      </c>
      <c r="N134" s="47" t="s">
        <v>505</v>
      </c>
      <c r="O134" s="47" t="s">
        <v>840</v>
      </c>
      <c r="P134" s="47" t="s">
        <v>1167</v>
      </c>
      <c r="Q134" s="47" t="s">
        <v>1493</v>
      </c>
      <c r="R134" s="47" t="s">
        <v>1813</v>
      </c>
      <c r="S134" s="47" t="s">
        <v>2135</v>
      </c>
      <c r="T134" s="46" t="s">
        <v>464</v>
      </c>
      <c r="U134" s="35">
        <f t="shared" si="172"/>
        <v>22</v>
      </c>
      <c r="V134" s="6" t="s">
        <v>45</v>
      </c>
      <c r="W134" s="39">
        <f t="shared" si="171"/>
        <v>4910112.3595505618</v>
      </c>
      <c r="X134" s="39">
        <f t="shared" si="151"/>
        <v>2428898.74353289</v>
      </c>
      <c r="Y134" s="40">
        <f t="shared" si="152"/>
        <v>441813306683.73541</v>
      </c>
      <c r="Z134" s="40">
        <f t="shared" si="153"/>
        <v>399067598716.50543</v>
      </c>
      <c r="AA134" s="54">
        <f t="shared" si="143"/>
        <v>356477508311.08508</v>
      </c>
      <c r="AB134" s="32">
        <f t="shared" si="149"/>
        <v>6572.6</v>
      </c>
      <c r="AC134" s="7">
        <f t="shared" si="149"/>
        <v>22589.200000000001</v>
      </c>
      <c r="AD134" s="7">
        <f t="shared" si="149"/>
        <v>3149.6</v>
      </c>
      <c r="AE134" s="7">
        <f t="shared" si="149"/>
        <v>9013.7999999999993</v>
      </c>
      <c r="AF134" s="7">
        <f t="shared" si="149"/>
        <v>726.3</v>
      </c>
      <c r="AG134" s="7">
        <f t="shared" si="149"/>
        <v>357.1</v>
      </c>
      <c r="AH134" s="7">
        <f t="shared" si="149"/>
        <v>24295.5</v>
      </c>
      <c r="AI134" s="32">
        <f t="shared" si="178"/>
        <v>66704.100000000006</v>
      </c>
      <c r="AJ134" s="7">
        <f t="shared" si="150"/>
        <v>270.60000000000002</v>
      </c>
      <c r="AK134" s="7">
        <f t="shared" si="150"/>
        <v>930</v>
      </c>
      <c r="AL134" s="7">
        <f t="shared" si="150"/>
        <v>129.69999999999999</v>
      </c>
      <c r="AM134" s="7">
        <f t="shared" si="150"/>
        <v>371.1</v>
      </c>
      <c r="AN134" s="7">
        <f t="shared" si="150"/>
        <v>29.9</v>
      </c>
      <c r="AO134" s="7">
        <f t="shared" si="150"/>
        <v>14.7</v>
      </c>
      <c r="AP134" s="7">
        <f t="shared" si="150"/>
        <v>1000.3</v>
      </c>
      <c r="AQ134" s="49">
        <f t="shared" si="179"/>
        <v>2746.3</v>
      </c>
      <c r="AR134" s="4" t="s">
        <v>462</v>
      </c>
      <c r="AS134" s="8">
        <v>89980.284427579987</v>
      </c>
      <c r="AT134" s="8">
        <f t="shared" si="180"/>
        <v>591404417.42871225</v>
      </c>
      <c r="AU134" s="8">
        <f t="shared" si="175"/>
        <v>2032582640.9914899</v>
      </c>
      <c r="AV134" s="8">
        <f t="shared" si="175"/>
        <v>283401903.83310592</v>
      </c>
      <c r="AW134" s="8">
        <f t="shared" si="175"/>
        <v>811064287.77332044</v>
      </c>
      <c r="AX134" s="8">
        <f t="shared" si="175"/>
        <v>65352680.579751343</v>
      </c>
      <c r="AY134" s="8">
        <f t="shared" si="175"/>
        <v>32131959.569088817</v>
      </c>
      <c r="AZ134" s="8">
        <f t="shared" si="175"/>
        <v>2186116000.3102694</v>
      </c>
      <c r="BA134" s="8">
        <f t="shared" si="181"/>
        <v>6002053890.4857388</v>
      </c>
      <c r="BB134" s="8">
        <f t="shared" si="173"/>
        <v>24348664.966103148</v>
      </c>
      <c r="BC134" s="8">
        <f t="shared" si="173"/>
        <v>83681664.517649382</v>
      </c>
      <c r="BD134" s="8">
        <f t="shared" si="173"/>
        <v>11670442.890257124</v>
      </c>
      <c r="BE134" s="8">
        <f t="shared" si="173"/>
        <v>33391683.551074937</v>
      </c>
      <c r="BF134" s="8">
        <f t="shared" si="173"/>
        <v>2690410.5043846415</v>
      </c>
      <c r="BG134" s="8">
        <f t="shared" si="173"/>
        <v>1322710.1810854257</v>
      </c>
      <c r="BH134" s="8">
        <f t="shared" si="173"/>
        <v>90007278.51290825</v>
      </c>
      <c r="BI134" s="8">
        <f t="shared" si="182"/>
        <v>247112855.12346292</v>
      </c>
      <c r="BJ134" s="45" t="s">
        <v>794</v>
      </c>
      <c r="BK134" s="8">
        <v>81274.63680954001</v>
      </c>
      <c r="BL134" s="8">
        <f t="shared" si="183"/>
        <v>534185677.89438272</v>
      </c>
      <c r="BM134" s="8">
        <f t="shared" si="176"/>
        <v>1835929025.8180614</v>
      </c>
      <c r="BN134" s="8">
        <f t="shared" si="176"/>
        <v>255982596.0953272</v>
      </c>
      <c r="BO134" s="8">
        <f t="shared" si="176"/>
        <v>732593321.27383173</v>
      </c>
      <c r="BP134" s="8">
        <f t="shared" si="176"/>
        <v>59029768.714768909</v>
      </c>
      <c r="BQ134" s="8">
        <f t="shared" si="176"/>
        <v>29023172.80468674</v>
      </c>
      <c r="BR134" s="8">
        <f t="shared" si="176"/>
        <v>1974607938.6061792</v>
      </c>
      <c r="BS134" s="8">
        <f t="shared" si="184"/>
        <v>5421351501.2072382</v>
      </c>
      <c r="BT134" s="8">
        <f t="shared" si="154"/>
        <v>21992916.720661528</v>
      </c>
      <c r="BU134" s="8">
        <f t="shared" si="147"/>
        <v>75585412.232872203</v>
      </c>
      <c r="BV134" s="8">
        <f t="shared" si="147"/>
        <v>10541320.394197339</v>
      </c>
      <c r="BW134" s="8">
        <f t="shared" si="147"/>
        <v>30161017.720020298</v>
      </c>
      <c r="BX134" s="8">
        <f t="shared" si="147"/>
        <v>2430111.6406052462</v>
      </c>
      <c r="BY134" s="8">
        <f t="shared" si="147"/>
        <v>1194737.1611002381</v>
      </c>
      <c r="BZ134" s="8">
        <f t="shared" si="147"/>
        <v>81299019.200582862</v>
      </c>
      <c r="CA134" s="8">
        <f t="shared" si="185"/>
        <v>223204535.07003972</v>
      </c>
      <c r="CB134" s="4" t="s">
        <v>795</v>
      </c>
      <c r="CC134" s="23">
        <v>0.89327599999999996</v>
      </c>
      <c r="CD134" s="24">
        <f t="shared" ref="CD134:CD167" si="190">BK134*CC134</f>
        <v>72600.682470678657</v>
      </c>
      <c r="CE134" s="24">
        <f t="shared" ref="CE134:CE167" si="191">BL134*CC134</f>
        <v>477175245.60678262</v>
      </c>
      <c r="CF134" s="24">
        <f t="shared" si="177"/>
        <v>1639991336.4666545</v>
      </c>
      <c r="CG134" s="24">
        <f t="shared" si="177"/>
        <v>228663109.50964949</v>
      </c>
      <c r="CH134" s="24">
        <f t="shared" si="177"/>
        <v>654408031.6542033</v>
      </c>
      <c r="CI134" s="24">
        <f t="shared" si="177"/>
        <v>52729875.678453907</v>
      </c>
      <c r="CJ134" s="24">
        <f t="shared" si="177"/>
        <v>25925703.710279353</v>
      </c>
      <c r="CK134" s="24">
        <f t="shared" si="177"/>
        <v>1763869880.9663732</v>
      </c>
      <c r="CL134" s="24">
        <f t="shared" si="186"/>
        <v>4842763183.5923967</v>
      </c>
      <c r="CM134" s="24">
        <f t="shared" si="122"/>
        <v>19645744.676565647</v>
      </c>
      <c r="CN134" s="24">
        <f t="shared" si="122"/>
        <v>67518634.697731152</v>
      </c>
      <c r="CO134" s="24">
        <f t="shared" si="122"/>
        <v>9416308.5164470226</v>
      </c>
      <c r="CP134" s="24">
        <f t="shared" si="122"/>
        <v>26942113.264868852</v>
      </c>
      <c r="CQ134" s="24">
        <f t="shared" si="122"/>
        <v>2170760.4058732917</v>
      </c>
      <c r="CR134" s="24">
        <f t="shared" si="122"/>
        <v>1067230.0323189762</v>
      </c>
      <c r="CS134" s="24">
        <f t="shared" si="174"/>
        <v>72622462.675419852</v>
      </c>
      <c r="CT134" s="24">
        <f t="shared" si="187"/>
        <v>199383254.26922482</v>
      </c>
      <c r="CU134" s="4" t="s">
        <v>463</v>
      </c>
      <c r="CV134" s="16" t="s">
        <v>432</v>
      </c>
      <c r="CW134" s="16" t="s">
        <v>398</v>
      </c>
      <c r="CX134" s="29">
        <f t="shared" si="155"/>
        <v>0.80685100000001464</v>
      </c>
      <c r="CY134" s="29">
        <v>0.89327599999999996</v>
      </c>
      <c r="CZ134" s="15">
        <f t="shared" si="156"/>
        <v>72600.682470678657</v>
      </c>
      <c r="DA134" s="15">
        <f t="shared" si="157"/>
        <v>477175245.60678256</v>
      </c>
      <c r="DB134" s="15">
        <f t="shared" si="158"/>
        <v>1639991336.4666543</v>
      </c>
      <c r="DC134" s="15">
        <f t="shared" si="159"/>
        <v>228663109.50964949</v>
      </c>
      <c r="DD134" s="15">
        <f t="shared" si="160"/>
        <v>654408031.65420318</v>
      </c>
      <c r="DE134" s="15">
        <f t="shared" si="161"/>
        <v>52729875.678453907</v>
      </c>
      <c r="DF134" s="15">
        <f t="shared" si="162"/>
        <v>25925703.710279349</v>
      </c>
      <c r="DG134" s="15">
        <f t="shared" si="163"/>
        <v>1763869880.9663732</v>
      </c>
      <c r="DH134" s="15">
        <f t="shared" si="188"/>
        <v>4842763183.5923958</v>
      </c>
      <c r="DI134" s="15">
        <f t="shared" si="164"/>
        <v>19645744.676565647</v>
      </c>
      <c r="DJ134" s="15">
        <f t="shared" si="165"/>
        <v>67518634.697731152</v>
      </c>
      <c r="DK134" s="15">
        <f t="shared" si="166"/>
        <v>9416308.5164470207</v>
      </c>
      <c r="DL134" s="15">
        <f t="shared" si="167"/>
        <v>26942113.264868852</v>
      </c>
      <c r="DM134" s="15">
        <f t="shared" si="168"/>
        <v>2170760.4058732917</v>
      </c>
      <c r="DN134" s="15">
        <f t="shared" si="169"/>
        <v>1067230.0323189762</v>
      </c>
      <c r="DO134" s="15">
        <f t="shared" si="170"/>
        <v>72622462.675419852</v>
      </c>
      <c r="DP134" s="15">
        <f t="shared" si="189"/>
        <v>199383254.26922482</v>
      </c>
      <c r="DQ134" s="6"/>
      <c r="DU134" s="6"/>
      <c r="DV134" s="6"/>
      <c r="DW134" s="6"/>
      <c r="DX134" s="6"/>
      <c r="DY134" s="6"/>
      <c r="DZ134" s="6"/>
      <c r="EA134" s="6"/>
      <c r="EB134" s="6"/>
      <c r="EC134" s="6"/>
      <c r="ED134" s="6"/>
      <c r="EE134" s="6"/>
      <c r="EF134" s="6"/>
      <c r="EG134" s="6"/>
      <c r="EH134" s="6"/>
      <c r="EI134" s="6"/>
    </row>
    <row r="135" spans="1:139" x14ac:dyDescent="0.3">
      <c r="A135" t="s">
        <v>6</v>
      </c>
      <c r="B135" t="s">
        <v>46</v>
      </c>
      <c r="C135" t="s">
        <v>224</v>
      </c>
      <c r="D135">
        <v>2019</v>
      </c>
      <c r="E135" t="s">
        <v>2612</v>
      </c>
      <c r="F135" s="47" t="s">
        <v>265</v>
      </c>
      <c r="G135" s="47" t="s">
        <v>669</v>
      </c>
      <c r="H135" s="47" t="s">
        <v>1005</v>
      </c>
      <c r="I135" s="47" t="s">
        <v>1330</v>
      </c>
      <c r="J135" s="47" t="s">
        <v>1652</v>
      </c>
      <c r="K135" s="47" t="s">
        <v>1976</v>
      </c>
      <c r="L135" s="47" t="s">
        <v>2298</v>
      </c>
      <c r="M135" s="47" t="s">
        <v>102</v>
      </c>
      <c r="N135" s="47" t="s">
        <v>506</v>
      </c>
      <c r="O135" s="47" t="s">
        <v>841</v>
      </c>
      <c r="P135" s="47" t="s">
        <v>1168</v>
      </c>
      <c r="Q135" s="47" t="s">
        <v>1494</v>
      </c>
      <c r="R135" s="47" t="s">
        <v>1814</v>
      </c>
      <c r="S135" s="47" t="s">
        <v>2136</v>
      </c>
      <c r="T135" s="46" t="s">
        <v>464</v>
      </c>
      <c r="U135" s="35">
        <f t="shared" si="172"/>
        <v>23</v>
      </c>
      <c r="V135" s="6" t="s">
        <v>46</v>
      </c>
      <c r="W135" s="39">
        <f t="shared" si="171"/>
        <v>9311226.7994567677</v>
      </c>
      <c r="X135" s="39">
        <f t="shared" si="151"/>
        <v>4633477.2182254195</v>
      </c>
      <c r="Y135" s="40">
        <f t="shared" si="152"/>
        <v>415094111121.55072</v>
      </c>
      <c r="Z135" s="40">
        <f t="shared" si="153"/>
        <v>431333955667.68237</v>
      </c>
      <c r="AA135" s="54">
        <f t="shared" si="143"/>
        <v>385300270583.00464</v>
      </c>
      <c r="AB135" s="32">
        <f t="shared" si="149"/>
        <v>9660.7999999999993</v>
      </c>
      <c r="AC135" s="7">
        <f t="shared" si="149"/>
        <v>21947.3</v>
      </c>
      <c r="AD135" s="7">
        <f t="shared" si="149"/>
        <v>1544.9</v>
      </c>
      <c r="AE135" s="7">
        <f t="shared" si="149"/>
        <v>12367.8</v>
      </c>
      <c r="AF135" s="7">
        <f t="shared" si="149"/>
        <v>647.9</v>
      </c>
      <c r="AG135" s="7">
        <f t="shared" si="149"/>
        <v>359.2</v>
      </c>
      <c r="AH135" s="7">
        <f t="shared" si="149"/>
        <v>35769.300000000003</v>
      </c>
      <c r="AI135" s="32">
        <f t="shared" si="178"/>
        <v>82297.200000000012</v>
      </c>
      <c r="AJ135" s="7">
        <f t="shared" si="150"/>
        <v>208.5</v>
      </c>
      <c r="AK135" s="7">
        <f t="shared" si="150"/>
        <v>473.6</v>
      </c>
      <c r="AL135" s="7">
        <f t="shared" si="150"/>
        <v>33.299999999999997</v>
      </c>
      <c r="AM135" s="7">
        <f t="shared" si="150"/>
        <v>266.89999999999998</v>
      </c>
      <c r="AN135" s="7">
        <f t="shared" si="150"/>
        <v>14</v>
      </c>
      <c r="AO135" s="7">
        <f t="shared" si="150"/>
        <v>7.8</v>
      </c>
      <c r="AP135" s="7">
        <f t="shared" si="150"/>
        <v>771.9</v>
      </c>
      <c r="AQ135" s="49">
        <f t="shared" si="179"/>
        <v>1776</v>
      </c>
      <c r="AR135" s="4" t="s">
        <v>462</v>
      </c>
      <c r="AS135" s="8">
        <v>44579.959232199995</v>
      </c>
      <c r="AT135" s="8">
        <f t="shared" si="180"/>
        <v>430678070.15043765</v>
      </c>
      <c r="AU135" s="8">
        <f t="shared" si="175"/>
        <v>978409739.25686288</v>
      </c>
      <c r="AV135" s="8">
        <f t="shared" si="175"/>
        <v>68871579.017825782</v>
      </c>
      <c r="AW135" s="8">
        <f t="shared" si="175"/>
        <v>551356019.79200304</v>
      </c>
      <c r="AX135" s="8">
        <f t="shared" si="175"/>
        <v>28883355.586542375</v>
      </c>
      <c r="AY135" s="8">
        <f t="shared" si="175"/>
        <v>16013121.356206238</v>
      </c>
      <c r="AZ135" s="8">
        <f t="shared" si="175"/>
        <v>1594593935.7643313</v>
      </c>
      <c r="BA135" s="8">
        <f t="shared" si="181"/>
        <v>3668805820.9242091</v>
      </c>
      <c r="BB135" s="8">
        <f t="shared" si="173"/>
        <v>9294921.4999136999</v>
      </c>
      <c r="BC135" s="8">
        <f t="shared" si="173"/>
        <v>21113068.692369919</v>
      </c>
      <c r="BD135" s="8">
        <f t="shared" si="173"/>
        <v>1484512.6424322596</v>
      </c>
      <c r="BE135" s="8">
        <f t="shared" si="173"/>
        <v>11898391.119074177</v>
      </c>
      <c r="BF135" s="8">
        <f t="shared" si="173"/>
        <v>624119.42925079993</v>
      </c>
      <c r="BG135" s="8">
        <f t="shared" si="173"/>
        <v>347723.68201115995</v>
      </c>
      <c r="BH135" s="8">
        <f t="shared" si="173"/>
        <v>34411270.531335175</v>
      </c>
      <c r="BI135" s="8">
        <f t="shared" si="182"/>
        <v>79174007.596387178</v>
      </c>
      <c r="BJ135" s="45" t="s">
        <v>794</v>
      </c>
      <c r="BK135" s="8">
        <v>46324.073611100001</v>
      </c>
      <c r="BL135" s="8">
        <f t="shared" si="183"/>
        <v>447527610.34211487</v>
      </c>
      <c r="BM135" s="8">
        <f t="shared" si="176"/>
        <v>1016688340.764895</v>
      </c>
      <c r="BN135" s="8">
        <f t="shared" si="176"/>
        <v>71566061.3217884</v>
      </c>
      <c r="BO135" s="8">
        <f t="shared" si="176"/>
        <v>572926877.60736251</v>
      </c>
      <c r="BP135" s="8">
        <f t="shared" si="176"/>
        <v>30013367.292631689</v>
      </c>
      <c r="BQ135" s="8">
        <f t="shared" si="176"/>
        <v>16639607.241107119</v>
      </c>
      <c r="BR135" s="8">
        <f t="shared" si="176"/>
        <v>1656979686.2175193</v>
      </c>
      <c r="BS135" s="8">
        <f t="shared" si="184"/>
        <v>3812341550.7874188</v>
      </c>
      <c r="BT135" s="8">
        <f t="shared" si="154"/>
        <v>9658569.3479143493</v>
      </c>
      <c r="BU135" s="8">
        <f t="shared" si="147"/>
        <v>21939081.262216963</v>
      </c>
      <c r="BV135" s="8">
        <f t="shared" si="147"/>
        <v>1542591.6512496299</v>
      </c>
      <c r="BW135" s="8">
        <f t="shared" si="147"/>
        <v>12363895.246802589</v>
      </c>
      <c r="BX135" s="8">
        <f t="shared" si="147"/>
        <v>648537.03055540007</v>
      </c>
      <c r="BY135" s="8">
        <f t="shared" si="147"/>
        <v>361327.77416658</v>
      </c>
      <c r="BZ135" s="8">
        <f t="shared" si="147"/>
        <v>35757552.420408092</v>
      </c>
      <c r="CA135" s="8">
        <f t="shared" si="185"/>
        <v>82271554.73331359</v>
      </c>
      <c r="CB135" s="4" t="s">
        <v>795</v>
      </c>
      <c r="CC135" s="23">
        <v>0.89327599999999996</v>
      </c>
      <c r="CD135" s="24">
        <f t="shared" si="190"/>
        <v>41380.183179028965</v>
      </c>
      <c r="CE135" s="24">
        <f t="shared" si="191"/>
        <v>399765673.655963</v>
      </c>
      <c r="CF135" s="24">
        <f t="shared" si="177"/>
        <v>908183294.28510225</v>
      </c>
      <c r="CG135" s="24">
        <f t="shared" si="177"/>
        <v>63928244.993281849</v>
      </c>
      <c r="CH135" s="24">
        <f t="shared" si="177"/>
        <v>511781829.52159435</v>
      </c>
      <c r="CI135" s="24">
        <f t="shared" si="177"/>
        <v>26810220.681692865</v>
      </c>
      <c r="CJ135" s="24">
        <f t="shared" si="177"/>
        <v>14863761.797907202</v>
      </c>
      <c r="CK135" s="24">
        <f t="shared" si="177"/>
        <v>1480140186.1856406</v>
      </c>
      <c r="CL135" s="24">
        <f t="shared" si="186"/>
        <v>3405473211.121182</v>
      </c>
      <c r="CM135" s="24">
        <f t="shared" si="122"/>
        <v>8627768.1928275377</v>
      </c>
      <c r="CN135" s="24">
        <f t="shared" si="122"/>
        <v>19597654.753588118</v>
      </c>
      <c r="CO135" s="24">
        <f t="shared" si="122"/>
        <v>1377960.0998616642</v>
      </c>
      <c r="CP135" s="24">
        <f t="shared" si="122"/>
        <v>11044370.890482828</v>
      </c>
      <c r="CQ135" s="24">
        <f t="shared" si="122"/>
        <v>579322.5645064055</v>
      </c>
      <c r="CR135" s="24">
        <f t="shared" si="122"/>
        <v>322765.42879642593</v>
      </c>
      <c r="CS135" s="24">
        <f t="shared" si="174"/>
        <v>31941363.395892456</v>
      </c>
      <c r="CT135" s="24">
        <f t="shared" si="187"/>
        <v>73491205.325955421</v>
      </c>
      <c r="CU135" s="4" t="s">
        <v>463</v>
      </c>
      <c r="CV135" s="17" t="s">
        <v>450</v>
      </c>
      <c r="CW135" s="16" t="s">
        <v>451</v>
      </c>
      <c r="CX135" s="29">
        <f t="shared" si="155"/>
        <v>3.7039829999998126</v>
      </c>
      <c r="CY135" s="29">
        <v>3.5645270000000004</v>
      </c>
      <c r="CZ135" s="15">
        <f t="shared" si="156"/>
        <v>165123.41113675348</v>
      </c>
      <c r="DA135" s="15">
        <f t="shared" si="157"/>
        <v>1595224250.309948</v>
      </c>
      <c r="DB135" s="15">
        <f t="shared" si="158"/>
        <v>3624013041.2416697</v>
      </c>
      <c r="DC135" s="15">
        <f t="shared" si="159"/>
        <v>255099157.86517048</v>
      </c>
      <c r="DD135" s="15">
        <f t="shared" si="160"/>
        <v>2042213324.2571394</v>
      </c>
      <c r="DE135" s="15">
        <f t="shared" si="161"/>
        <v>106983458.07550257</v>
      </c>
      <c r="DF135" s="15">
        <f t="shared" si="162"/>
        <v>59312329.280321851</v>
      </c>
      <c r="DG135" s="15">
        <f t="shared" si="163"/>
        <v>5906348829.973877</v>
      </c>
      <c r="DH135" s="15">
        <f t="shared" si="188"/>
        <v>13589194391.003628</v>
      </c>
      <c r="DI135" s="15">
        <f t="shared" si="164"/>
        <v>34428231.222013101</v>
      </c>
      <c r="DJ135" s="15">
        <f t="shared" si="165"/>
        <v>78202447.514366448</v>
      </c>
      <c r="DK135" s="15">
        <f t="shared" si="166"/>
        <v>5498609.5908538904</v>
      </c>
      <c r="DL135" s="15">
        <f t="shared" si="167"/>
        <v>44071438.432399496</v>
      </c>
      <c r="DM135" s="15">
        <f t="shared" si="168"/>
        <v>2311727.7559145489</v>
      </c>
      <c r="DN135" s="15">
        <f t="shared" si="169"/>
        <v>1287962.6068666771</v>
      </c>
      <c r="DO135" s="15">
        <f t="shared" si="170"/>
        <v>127458761.05646001</v>
      </c>
      <c r="DP135" s="15">
        <f t="shared" si="189"/>
        <v>293259178.17887419</v>
      </c>
    </row>
    <row r="136" spans="1:139" x14ac:dyDescent="0.3">
      <c r="A136" t="s">
        <v>6</v>
      </c>
      <c r="B136" t="s">
        <v>47</v>
      </c>
      <c r="C136" t="s">
        <v>224</v>
      </c>
      <c r="D136">
        <v>2019</v>
      </c>
      <c r="E136" t="s">
        <v>2613</v>
      </c>
      <c r="F136" s="47" t="s">
        <v>266</v>
      </c>
      <c r="G136" s="47" t="s">
        <v>670</v>
      </c>
      <c r="H136" s="47" t="s">
        <v>1006</v>
      </c>
      <c r="I136" s="47" t="s">
        <v>1331</v>
      </c>
      <c r="J136" s="47" t="s">
        <v>1653</v>
      </c>
      <c r="K136" s="47" t="s">
        <v>1977</v>
      </c>
      <c r="L136" s="47" t="s">
        <v>2299</v>
      </c>
      <c r="M136" s="47" t="s">
        <v>103</v>
      </c>
      <c r="N136" s="47" t="s">
        <v>507</v>
      </c>
      <c r="O136" s="47" t="s">
        <v>842</v>
      </c>
      <c r="P136" s="47" t="s">
        <v>1169</v>
      </c>
      <c r="Q136" s="47" t="s">
        <v>1495</v>
      </c>
      <c r="R136" s="47" t="s">
        <v>1815</v>
      </c>
      <c r="S136" s="47" t="s">
        <v>2137</v>
      </c>
      <c r="T136" s="46" t="s">
        <v>464</v>
      </c>
      <c r="U136" s="35">
        <f t="shared" si="172"/>
        <v>24</v>
      </c>
      <c r="V136" s="6" t="s">
        <v>47</v>
      </c>
      <c r="W136" s="39">
        <f>W81</f>
        <v>60311244.292237453</v>
      </c>
      <c r="X136" s="39">
        <f t="shared" si="151"/>
        <v>29340804.597701151</v>
      </c>
      <c r="Y136" s="40">
        <f t="shared" si="152"/>
        <v>2781601930908.6519</v>
      </c>
      <c r="Z136" s="40">
        <f t="shared" si="153"/>
        <v>2021490799147.8567</v>
      </c>
      <c r="AA136" s="54">
        <f t="shared" si="143"/>
        <v>1805749215099.6006</v>
      </c>
      <c r="AB136" s="32">
        <f t="shared" si="149"/>
        <v>45947.7</v>
      </c>
      <c r="AC136" s="7">
        <f t="shared" si="149"/>
        <v>295212.59999999998</v>
      </c>
      <c r="AD136" s="7">
        <f t="shared" si="149"/>
        <v>22528.1</v>
      </c>
      <c r="AE136" s="7">
        <f t="shared" si="149"/>
        <v>74319.3</v>
      </c>
      <c r="AF136" s="7">
        <f t="shared" si="149"/>
        <v>23297.7</v>
      </c>
      <c r="AG136" s="7">
        <f t="shared" si="149"/>
        <v>4679.5</v>
      </c>
      <c r="AH136" s="7">
        <f t="shared" si="149"/>
        <v>500271.2</v>
      </c>
      <c r="AI136" s="32">
        <f t="shared" si="178"/>
        <v>966256.1</v>
      </c>
      <c r="AJ136" s="7">
        <f t="shared" si="150"/>
        <v>156.6</v>
      </c>
      <c r="AK136" s="7">
        <f t="shared" si="150"/>
        <v>1006.1</v>
      </c>
      <c r="AL136" s="7">
        <f t="shared" si="150"/>
        <v>76.8</v>
      </c>
      <c r="AM136" s="7">
        <f t="shared" si="150"/>
        <v>253.3</v>
      </c>
      <c r="AN136" s="7">
        <f t="shared" si="150"/>
        <v>79.400000000000006</v>
      </c>
      <c r="AO136" s="7">
        <f t="shared" si="150"/>
        <v>15.9</v>
      </c>
      <c r="AP136" s="7">
        <f t="shared" si="150"/>
        <v>1705</v>
      </c>
      <c r="AQ136" s="49">
        <f t="shared" si="179"/>
        <v>3293.1000000000004</v>
      </c>
      <c r="AR136" s="4" t="s">
        <v>462</v>
      </c>
      <c r="AS136" s="8">
        <v>46120.784997080002</v>
      </c>
      <c r="AT136" s="8">
        <f t="shared" si="180"/>
        <v>2119143992.8103328</v>
      </c>
      <c r="AU136" s="8">
        <f t="shared" si="175"/>
        <v>13615436853.028978</v>
      </c>
      <c r="AV136" s="8">
        <f t="shared" si="175"/>
        <v>1039013656.4927179</v>
      </c>
      <c r="AW136" s="8">
        <f t="shared" si="175"/>
        <v>3427664456.4334879</v>
      </c>
      <c r="AX136" s="8">
        <f t="shared" si="175"/>
        <v>1074508212.6264708</v>
      </c>
      <c r="AY136" s="8">
        <f t="shared" si="175"/>
        <v>215822213.39383587</v>
      </c>
      <c r="AZ136" s="8">
        <f t="shared" si="175"/>
        <v>23072900455.43121</v>
      </c>
      <c r="BA136" s="8">
        <f t="shared" si="181"/>
        <v>44564489840.217041</v>
      </c>
      <c r="BB136" s="8">
        <f t="shared" si="173"/>
        <v>7222514.9305427279</v>
      </c>
      <c r="BC136" s="8">
        <f t="shared" si="173"/>
        <v>46402121.785562187</v>
      </c>
      <c r="BD136" s="8">
        <f t="shared" si="173"/>
        <v>3542076.2877757442</v>
      </c>
      <c r="BE136" s="8">
        <f t="shared" si="173"/>
        <v>11682394.839760365</v>
      </c>
      <c r="BF136" s="8">
        <f t="shared" si="173"/>
        <v>3661990.3287681523</v>
      </c>
      <c r="BG136" s="8">
        <f t="shared" si="173"/>
        <v>733320.48145357205</v>
      </c>
      <c r="BH136" s="8">
        <f t="shared" si="173"/>
        <v>78635938.4200214</v>
      </c>
      <c r="BI136" s="8">
        <f t="shared" si="182"/>
        <v>151880357.07388413</v>
      </c>
      <c r="BJ136" s="45" t="s">
        <v>794</v>
      </c>
      <c r="BK136" s="8">
        <v>33517.643730789998</v>
      </c>
      <c r="BL136" s="8">
        <f t="shared" si="183"/>
        <v>1540058638.8492196</v>
      </c>
      <c r="BM136" s="8">
        <f t="shared" si="176"/>
        <v>9894830751.6402149</v>
      </c>
      <c r="BN136" s="8">
        <f t="shared" si="176"/>
        <v>755088829.73161006</v>
      </c>
      <c r="BO136" s="8">
        <f t="shared" si="176"/>
        <v>2491007819.7217011</v>
      </c>
      <c r="BP136" s="8">
        <f t="shared" si="176"/>
        <v>780884008.3468262</v>
      </c>
      <c r="BQ136" s="8">
        <f t="shared" si="176"/>
        <v>156845813.8382318</v>
      </c>
      <c r="BR136" s="8">
        <f t="shared" si="176"/>
        <v>16767911850.37479</v>
      </c>
      <c r="BS136" s="8">
        <f t="shared" si="184"/>
        <v>32386627712.502594</v>
      </c>
      <c r="BT136" s="8">
        <f t="shared" si="154"/>
        <v>5248863.008241713</v>
      </c>
      <c r="BU136" s="8">
        <f t="shared" si="147"/>
        <v>33722101.35754782</v>
      </c>
      <c r="BV136" s="8">
        <f t="shared" si="147"/>
        <v>2574155.0385246719</v>
      </c>
      <c r="BW136" s="8">
        <f t="shared" si="147"/>
        <v>8490019.1570091061</v>
      </c>
      <c r="BX136" s="8">
        <f t="shared" si="147"/>
        <v>2661300.9122247258</v>
      </c>
      <c r="BY136" s="8">
        <f t="shared" si="147"/>
        <v>532930.53531956102</v>
      </c>
      <c r="BZ136" s="8">
        <f t="shared" si="147"/>
        <v>57147582.56099695</v>
      </c>
      <c r="CA136" s="8">
        <f t="shared" si="185"/>
        <v>110376952.56986454</v>
      </c>
      <c r="CB136" s="4" t="s">
        <v>795</v>
      </c>
      <c r="CC136" s="23">
        <v>0.89327599999999996</v>
      </c>
      <c r="CD136" s="24">
        <f t="shared" si="190"/>
        <v>29940.506721265163</v>
      </c>
      <c r="CE136" s="24">
        <f t="shared" si="191"/>
        <v>1375697420.6766753</v>
      </c>
      <c r="CF136" s="24">
        <f t="shared" si="177"/>
        <v>8838814834.5021648</v>
      </c>
      <c r="CG136" s="24">
        <f t="shared" si="177"/>
        <v>674502729.46733367</v>
      </c>
      <c r="CH136" s="24">
        <f t="shared" si="177"/>
        <v>2225157501.1697221</v>
      </c>
      <c r="CI136" s="24">
        <f t="shared" si="177"/>
        <v>697544943.44001949</v>
      </c>
      <c r="CJ136" s="24">
        <f t="shared" si="177"/>
        <v>140106601.20216036</v>
      </c>
      <c r="CK136" s="24">
        <f t="shared" si="177"/>
        <v>14978373226.055391</v>
      </c>
      <c r="CL136" s="24">
        <f t="shared" si="186"/>
        <v>28930197256.513466</v>
      </c>
      <c r="CM136" s="24">
        <f t="shared" si="122"/>
        <v>4688683.3525501238</v>
      </c>
      <c r="CN136" s="24">
        <f t="shared" si="122"/>
        <v>30123143.812264886</v>
      </c>
      <c r="CO136" s="24">
        <f t="shared" si="122"/>
        <v>2299430.9161931649</v>
      </c>
      <c r="CP136" s="24">
        <f t="shared" si="122"/>
        <v>7583930.3524964657</v>
      </c>
      <c r="CQ136" s="24">
        <f t="shared" si="122"/>
        <v>2377276.233668454</v>
      </c>
      <c r="CR136" s="24">
        <f t="shared" si="122"/>
        <v>476054.0568681162</v>
      </c>
      <c r="CS136" s="24">
        <f t="shared" si="174"/>
        <v>51048563.959757112</v>
      </c>
      <c r="CT136" s="24">
        <f t="shared" si="187"/>
        <v>98597082.683798313</v>
      </c>
      <c r="CU136" s="4" t="s">
        <v>463</v>
      </c>
      <c r="CV136" s="16" t="s">
        <v>432</v>
      </c>
      <c r="CW136" s="16" t="s">
        <v>398</v>
      </c>
      <c r="CX136" s="29">
        <f t="shared" si="155"/>
        <v>0.64917600000001641</v>
      </c>
      <c r="CY136" s="29">
        <v>0.89327599999999996</v>
      </c>
      <c r="CZ136" s="15">
        <f t="shared" si="156"/>
        <v>29940.506721265163</v>
      </c>
      <c r="DA136" s="15">
        <f t="shared" si="157"/>
        <v>1375697420.6766753</v>
      </c>
      <c r="DB136" s="15">
        <f t="shared" si="158"/>
        <v>8838814834.5021629</v>
      </c>
      <c r="DC136" s="15">
        <f t="shared" si="159"/>
        <v>674502729.46733367</v>
      </c>
      <c r="DD136" s="15">
        <f t="shared" si="160"/>
        <v>2225157501.1697221</v>
      </c>
      <c r="DE136" s="15">
        <f t="shared" si="161"/>
        <v>697544943.44001937</v>
      </c>
      <c r="DF136" s="15">
        <f t="shared" si="162"/>
        <v>140106601.20216033</v>
      </c>
      <c r="DG136" s="15">
        <f t="shared" si="163"/>
        <v>14978373226.055389</v>
      </c>
      <c r="DH136" s="15">
        <f t="shared" si="188"/>
        <v>28930197256.513462</v>
      </c>
      <c r="DI136" s="15">
        <f t="shared" si="164"/>
        <v>4688683.3525501247</v>
      </c>
      <c r="DJ136" s="15">
        <f t="shared" si="165"/>
        <v>30123143.812264882</v>
      </c>
      <c r="DK136" s="15">
        <f t="shared" si="166"/>
        <v>2299430.9161931644</v>
      </c>
      <c r="DL136" s="15">
        <f t="shared" si="167"/>
        <v>7583930.3524964657</v>
      </c>
      <c r="DM136" s="15">
        <f t="shared" si="168"/>
        <v>2377276.233668454</v>
      </c>
      <c r="DN136" s="15">
        <f t="shared" si="169"/>
        <v>476054.05686811608</v>
      </c>
      <c r="DO136" s="15">
        <f t="shared" si="170"/>
        <v>51048563.959757105</v>
      </c>
      <c r="DP136" s="15">
        <f t="shared" si="189"/>
        <v>98597082.683798313</v>
      </c>
    </row>
    <row r="137" spans="1:139" x14ac:dyDescent="0.3">
      <c r="A137" t="s">
        <v>6</v>
      </c>
      <c r="B137" t="s">
        <v>9</v>
      </c>
      <c r="C137" t="s">
        <v>224</v>
      </c>
      <c r="D137">
        <v>2019</v>
      </c>
      <c r="E137" t="s">
        <v>2614</v>
      </c>
      <c r="F137" s="47" t="s">
        <v>228</v>
      </c>
      <c r="G137" s="47" t="s">
        <v>632</v>
      </c>
      <c r="H137" s="47" t="s">
        <v>968</v>
      </c>
      <c r="I137" s="47" t="s">
        <v>1293</v>
      </c>
      <c r="J137" s="47" t="s">
        <v>1614</v>
      </c>
      <c r="K137" s="47" t="s">
        <v>1939</v>
      </c>
      <c r="L137" s="47" t="s">
        <v>2261</v>
      </c>
      <c r="M137" s="47" t="s">
        <v>65</v>
      </c>
      <c r="N137" s="47" t="s">
        <v>468</v>
      </c>
      <c r="O137" s="47" t="s">
        <v>804</v>
      </c>
      <c r="P137" s="47" t="s">
        <v>1131</v>
      </c>
      <c r="Q137" s="47" t="s">
        <v>1458</v>
      </c>
      <c r="R137" s="47" t="s">
        <v>1777</v>
      </c>
      <c r="S137" s="47" t="s">
        <v>2099</v>
      </c>
      <c r="T137" s="46" t="s">
        <v>464</v>
      </c>
      <c r="U137" s="35">
        <f t="shared" si="172"/>
        <v>25</v>
      </c>
      <c r="V137" s="6" t="s">
        <v>9</v>
      </c>
      <c r="W137" s="39">
        <f t="shared" si="171"/>
        <v>18388465.29814272</v>
      </c>
      <c r="X137" s="39">
        <f t="shared" si="151"/>
        <v>8909082.693176683</v>
      </c>
      <c r="Y137" s="40">
        <f t="shared" si="152"/>
        <v>504982846987.36279</v>
      </c>
      <c r="Z137" s="40">
        <f t="shared" si="153"/>
        <v>180071365749.51495</v>
      </c>
      <c r="AA137" s="54">
        <f t="shared" si="143"/>
        <v>160853429311.2637</v>
      </c>
      <c r="AB137" s="32">
        <f t="shared" si="149"/>
        <v>19715.8</v>
      </c>
      <c r="AC137" s="7">
        <f t="shared" si="149"/>
        <v>118869.1</v>
      </c>
      <c r="AD137" s="7">
        <f t="shared" si="149"/>
        <v>3065.5</v>
      </c>
      <c r="AE137" s="7">
        <f t="shared" si="149"/>
        <v>97488.8</v>
      </c>
      <c r="AF137" s="7">
        <f t="shared" si="149"/>
        <v>715.6</v>
      </c>
      <c r="AG137" s="7">
        <f t="shared" si="149"/>
        <v>25686</v>
      </c>
      <c r="AH137" s="7">
        <f t="shared" si="149"/>
        <v>79489.5</v>
      </c>
      <c r="AI137" s="32">
        <f t="shared" si="178"/>
        <v>345030.30000000005</v>
      </c>
      <c r="AJ137" s="7">
        <f t="shared" si="150"/>
        <v>221.3</v>
      </c>
      <c r="AK137" s="7">
        <f t="shared" si="150"/>
        <v>1334.3</v>
      </c>
      <c r="AL137" s="7">
        <f t="shared" si="150"/>
        <v>34.4</v>
      </c>
      <c r="AM137" s="7">
        <f t="shared" si="150"/>
        <v>1094.3</v>
      </c>
      <c r="AN137" s="7">
        <f t="shared" si="150"/>
        <v>8</v>
      </c>
      <c r="AO137" s="7">
        <f t="shared" si="150"/>
        <v>288.3</v>
      </c>
      <c r="AP137" s="7">
        <f t="shared" si="150"/>
        <v>892.3</v>
      </c>
      <c r="AQ137" s="49">
        <f t="shared" si="179"/>
        <v>3872.9000000000005</v>
      </c>
      <c r="AR137" s="4" t="s">
        <v>462</v>
      </c>
      <c r="AS137" s="8">
        <v>27461.935447020001</v>
      </c>
      <c r="AT137" s="8">
        <f t="shared" si="180"/>
        <v>541434026.88635695</v>
      </c>
      <c r="AU137" s="8">
        <f t="shared" si="175"/>
        <v>3264375550.8453655</v>
      </c>
      <c r="AV137" s="8">
        <f t="shared" si="175"/>
        <v>84184563.112839818</v>
      </c>
      <c r="AW137" s="8">
        <f t="shared" si="175"/>
        <v>2677231132.4074435</v>
      </c>
      <c r="AX137" s="8">
        <f t="shared" si="175"/>
        <v>19651761.005887512</v>
      </c>
      <c r="AY137" s="8">
        <f t="shared" si="175"/>
        <v>705387273.89215577</v>
      </c>
      <c r="AZ137" s="8">
        <f t="shared" si="175"/>
        <v>2182935517.7158966</v>
      </c>
      <c r="BA137" s="8">
        <f t="shared" si="181"/>
        <v>9475199825.8659458</v>
      </c>
      <c r="BB137" s="8">
        <f t="shared" si="173"/>
        <v>6077326.3144255262</v>
      </c>
      <c r="BC137" s="8">
        <f t="shared" si="173"/>
        <v>36642460.466958784</v>
      </c>
      <c r="BD137" s="8">
        <f t="shared" si="173"/>
        <v>944690.579377488</v>
      </c>
      <c r="BE137" s="8">
        <f t="shared" si="173"/>
        <v>30051595.959673986</v>
      </c>
      <c r="BF137" s="8">
        <f t="shared" si="173"/>
        <v>219695.48357616001</v>
      </c>
      <c r="BG137" s="8">
        <f t="shared" si="173"/>
        <v>7917275.9893758669</v>
      </c>
      <c r="BH137" s="8">
        <f t="shared" si="173"/>
        <v>24504284.999375947</v>
      </c>
      <c r="BI137" s="8">
        <f t="shared" si="182"/>
        <v>106357329.79276377</v>
      </c>
      <c r="BJ137" s="45" t="s">
        <v>794</v>
      </c>
      <c r="BK137" s="8">
        <v>9792.6261289299982</v>
      </c>
      <c r="BL137" s="8">
        <f t="shared" si="183"/>
        <v>193069458.23275805</v>
      </c>
      <c r="BM137" s="8">
        <f t="shared" si="176"/>
        <v>1164040654.5823929</v>
      </c>
      <c r="BN137" s="8">
        <f t="shared" si="176"/>
        <v>30019295.398234911</v>
      </c>
      <c r="BO137" s="8">
        <f t="shared" si="176"/>
        <v>954671370.15803087</v>
      </c>
      <c r="BP137" s="8">
        <f t="shared" si="176"/>
        <v>7007603.2578623071</v>
      </c>
      <c r="BQ137" s="8">
        <f t="shared" si="176"/>
        <v>251533394.74769592</v>
      </c>
      <c r="BR137" s="8">
        <f t="shared" si="176"/>
        <v>778410954.6755811</v>
      </c>
      <c r="BS137" s="8">
        <f t="shared" si="184"/>
        <v>3378752731.0525556</v>
      </c>
      <c r="BT137" s="8">
        <f t="shared" si="154"/>
        <v>2167108.1623322088</v>
      </c>
      <c r="BU137" s="8">
        <f t="shared" si="147"/>
        <v>13066301.043831296</v>
      </c>
      <c r="BV137" s="8">
        <f t="shared" si="147"/>
        <v>336866.33883519191</v>
      </c>
      <c r="BW137" s="8">
        <f t="shared" si="147"/>
        <v>10716070.772888096</v>
      </c>
      <c r="BX137" s="8">
        <f t="shared" si="147"/>
        <v>78341.009031439986</v>
      </c>
      <c r="BY137" s="8">
        <f t="shared" si="147"/>
        <v>2823214.1129705184</v>
      </c>
      <c r="BZ137" s="8">
        <f t="shared" si="147"/>
        <v>8737960.2948442362</v>
      </c>
      <c r="CA137" s="8">
        <f t="shared" si="185"/>
        <v>37925861.734732985</v>
      </c>
      <c r="CB137" s="4" t="s">
        <v>795</v>
      </c>
      <c r="CC137" s="23">
        <v>0.89327599999999996</v>
      </c>
      <c r="CD137" s="24">
        <f t="shared" si="190"/>
        <v>8747.5178979460725</v>
      </c>
      <c r="CE137" s="24">
        <f t="shared" si="191"/>
        <v>172464313.37232518</v>
      </c>
      <c r="CF137" s="24">
        <f t="shared" si="177"/>
        <v>1039809579.7627416</v>
      </c>
      <c r="CG137" s="24">
        <f t="shared" si="177"/>
        <v>26815516.116153687</v>
      </c>
      <c r="CH137" s="24">
        <f t="shared" si="177"/>
        <v>852785022.84928513</v>
      </c>
      <c r="CI137" s="24">
        <f t="shared" si="177"/>
        <v>6259723.8077702103</v>
      </c>
      <c r="CJ137" s="24">
        <f t="shared" si="177"/>
        <v>224688744.72664282</v>
      </c>
      <c r="CK137" s="24">
        <f t="shared" si="177"/>
        <v>695335823.94878435</v>
      </c>
      <c r="CL137" s="24">
        <f t="shared" si="186"/>
        <v>3018158724.583703</v>
      </c>
      <c r="CM137" s="24">
        <f t="shared" ref="CM137:CR167" si="192">BT137*$CC137</f>
        <v>1935825.710815466</v>
      </c>
      <c r="CN137" s="24">
        <f t="shared" si="192"/>
        <v>11671813.131229445</v>
      </c>
      <c r="CO137" s="24">
        <f t="shared" si="192"/>
        <v>300914.61568934488</v>
      </c>
      <c r="CP137" s="24">
        <f t="shared" si="192"/>
        <v>9572408.8357223868</v>
      </c>
      <c r="CQ137" s="24">
        <f t="shared" si="192"/>
        <v>69980.14318356858</v>
      </c>
      <c r="CR137" s="24">
        <f t="shared" si="192"/>
        <v>2521909.4099778528</v>
      </c>
      <c r="CS137" s="24">
        <f t="shared" si="174"/>
        <v>7805410.2203372791</v>
      </c>
      <c r="CT137" s="24">
        <f t="shared" si="187"/>
        <v>33878262.066955343</v>
      </c>
      <c r="CU137" s="4" t="s">
        <v>463</v>
      </c>
      <c r="CV137" s="17" t="s">
        <v>409</v>
      </c>
      <c r="CW137" s="16" t="s">
        <v>410</v>
      </c>
      <c r="CX137" s="29">
        <f t="shared" si="155"/>
        <v>136.48350524995968</v>
      </c>
      <c r="CY137" s="29">
        <v>382.74729999999994</v>
      </c>
      <c r="CZ137" s="15">
        <f t="shared" si="156"/>
        <v>3748101.2107574083</v>
      </c>
      <c r="DA137" s="15">
        <f t="shared" si="157"/>
        <v>73896813851.050903</v>
      </c>
      <c r="DB137" s="15">
        <f t="shared" si="158"/>
        <v>445533417631.64349</v>
      </c>
      <c r="DC137" s="15">
        <f t="shared" si="159"/>
        <v>11489804261.576836</v>
      </c>
      <c r="DD137" s="15">
        <f t="shared" si="160"/>
        <v>365397889315.28687</v>
      </c>
      <c r="DE137" s="15">
        <f t="shared" si="161"/>
        <v>2682141226.4180017</v>
      </c>
      <c r="DF137" s="15">
        <f t="shared" si="162"/>
        <v>96273727699.514786</v>
      </c>
      <c r="DG137" s="15">
        <f t="shared" si="163"/>
        <v>297934691192.50098</v>
      </c>
      <c r="DH137" s="15">
        <f t="shared" si="188"/>
        <v>1293208485177.9917</v>
      </c>
      <c r="DI137" s="15">
        <f t="shared" si="164"/>
        <v>829454797.94061446</v>
      </c>
      <c r="DJ137" s="15">
        <f t="shared" si="165"/>
        <v>5001091445.5136099</v>
      </c>
      <c r="DK137" s="15">
        <f t="shared" si="166"/>
        <v>128934681.65005484</v>
      </c>
      <c r="DL137" s="15">
        <f t="shared" si="167"/>
        <v>4101547154.9318318</v>
      </c>
      <c r="DM137" s="15">
        <f t="shared" si="168"/>
        <v>29984809.686059266</v>
      </c>
      <c r="DN137" s="15">
        <f t="shared" si="169"/>
        <v>1080577579.0613608</v>
      </c>
      <c r="DO137" s="15">
        <f t="shared" si="170"/>
        <v>3344430710.3588352</v>
      </c>
      <c r="DP137" s="15">
        <f t="shared" si="189"/>
        <v>14516021179.142368</v>
      </c>
    </row>
    <row r="138" spans="1:139" x14ac:dyDescent="0.3">
      <c r="A138" t="s">
        <v>6</v>
      </c>
      <c r="B138" t="s">
        <v>10</v>
      </c>
      <c r="C138" t="s">
        <v>224</v>
      </c>
      <c r="D138">
        <v>2019</v>
      </c>
      <c r="E138" t="s">
        <v>2615</v>
      </c>
      <c r="F138" s="47" t="s">
        <v>229</v>
      </c>
      <c r="G138" s="47" t="s">
        <v>633</v>
      </c>
      <c r="H138" s="47" t="s">
        <v>969</v>
      </c>
      <c r="I138" s="47" t="s">
        <v>1294</v>
      </c>
      <c r="J138" s="47" t="s">
        <v>1615</v>
      </c>
      <c r="K138" s="47" t="s">
        <v>1940</v>
      </c>
      <c r="L138" s="47" t="s">
        <v>2262</v>
      </c>
      <c r="M138" s="47" t="s">
        <v>66</v>
      </c>
      <c r="N138" s="47" t="s">
        <v>469</v>
      </c>
      <c r="O138" s="47" t="s">
        <v>805</v>
      </c>
      <c r="P138" s="47" t="s">
        <v>1132</v>
      </c>
      <c r="Q138" s="47" t="s">
        <v>1459</v>
      </c>
      <c r="R138" s="47" t="s">
        <v>1778</v>
      </c>
      <c r="S138" s="47" t="s">
        <v>2100</v>
      </c>
      <c r="T138" s="46" t="s">
        <v>464</v>
      </c>
      <c r="U138" s="35">
        <f t="shared" si="172"/>
        <v>26</v>
      </c>
      <c r="V138" s="6" t="s">
        <v>10</v>
      </c>
      <c r="W138" s="39">
        <f t="shared" si="171"/>
        <v>6535443.0379746826</v>
      </c>
      <c r="X138" s="39">
        <f t="shared" si="151"/>
        <v>3232448.1327800835</v>
      </c>
      <c r="Y138" s="40">
        <f t="shared" si="152"/>
        <v>37856947450.599419</v>
      </c>
      <c r="Z138" s="40">
        <f t="shared" si="153"/>
        <v>9036375634.8418846</v>
      </c>
      <c r="AA138" s="54">
        <f t="shared" si="143"/>
        <v>8071977481.5890188</v>
      </c>
      <c r="AB138" s="32">
        <f t="shared" si="149"/>
        <v>3895.1</v>
      </c>
      <c r="AC138" s="7">
        <f t="shared" si="149"/>
        <v>20708.3</v>
      </c>
      <c r="AD138" s="7">
        <f t="shared" si="149"/>
        <v>230</v>
      </c>
      <c r="AE138" s="7">
        <f t="shared" si="149"/>
        <v>28392.2</v>
      </c>
      <c r="AF138" s="7">
        <f t="shared" si="149"/>
        <v>111.3</v>
      </c>
      <c r="AG138" s="7">
        <f t="shared" si="149"/>
        <v>13690.5</v>
      </c>
      <c r="AH138" s="7">
        <f t="shared" si="149"/>
        <v>11720.7</v>
      </c>
      <c r="AI138" s="32">
        <f t="shared" si="178"/>
        <v>78748.099999999991</v>
      </c>
      <c r="AJ138" s="7">
        <f t="shared" si="150"/>
        <v>120.5</v>
      </c>
      <c r="AK138" s="7">
        <f t="shared" si="150"/>
        <v>640.5</v>
      </c>
      <c r="AL138" s="7">
        <f t="shared" si="150"/>
        <v>7.1</v>
      </c>
      <c r="AM138" s="7">
        <f t="shared" si="150"/>
        <v>878.2</v>
      </c>
      <c r="AN138" s="7">
        <f t="shared" si="150"/>
        <v>3.4</v>
      </c>
      <c r="AO138" s="7">
        <f t="shared" si="150"/>
        <v>423.5</v>
      </c>
      <c r="AP138" s="7">
        <f t="shared" si="150"/>
        <v>362.5</v>
      </c>
      <c r="AQ138" s="49">
        <f t="shared" si="179"/>
        <v>2435.7000000000003</v>
      </c>
      <c r="AR138" s="4" t="s">
        <v>462</v>
      </c>
      <c r="AS138" s="8">
        <v>5792.5602335800013</v>
      </c>
      <c r="AT138" s="8">
        <f t="shared" si="180"/>
        <v>22562601.365817461</v>
      </c>
      <c r="AU138" s="8">
        <f t="shared" si="175"/>
        <v>119954075.08504474</v>
      </c>
      <c r="AV138" s="8">
        <f t="shared" si="175"/>
        <v>1332288.8537234003</v>
      </c>
      <c r="AW138" s="8">
        <f t="shared" si="175"/>
        <v>164463528.66385013</v>
      </c>
      <c r="AX138" s="8">
        <f t="shared" si="175"/>
        <v>644711.95399745414</v>
      </c>
      <c r="AY138" s="8">
        <f t="shared" si="175"/>
        <v>79303045.877827004</v>
      </c>
      <c r="AZ138" s="8">
        <f t="shared" si="175"/>
        <v>67892860.729721129</v>
      </c>
      <c r="BA138" s="8">
        <f t="shared" si="181"/>
        <v>456153112.52998132</v>
      </c>
      <c r="BB138" s="8">
        <f t="shared" si="173"/>
        <v>698003.5081463902</v>
      </c>
      <c r="BC138" s="8">
        <f t="shared" si="173"/>
        <v>3710134.829607991</v>
      </c>
      <c r="BD138" s="8">
        <f t="shared" si="173"/>
        <v>41127.177658418004</v>
      </c>
      <c r="BE138" s="8">
        <f t="shared" si="173"/>
        <v>5087026.3971299576</v>
      </c>
      <c r="BF138" s="8">
        <f t="shared" si="173"/>
        <v>19694.704794172005</v>
      </c>
      <c r="BG138" s="8">
        <f t="shared" si="173"/>
        <v>2453149.2589211306</v>
      </c>
      <c r="BH138" s="8">
        <f t="shared" si="173"/>
        <v>2099803.0846727504</v>
      </c>
      <c r="BI138" s="8">
        <f t="shared" si="182"/>
        <v>14108938.960930811</v>
      </c>
      <c r="BJ138" s="45" t="s">
        <v>794</v>
      </c>
      <c r="BK138" s="8">
        <v>1382.67223543</v>
      </c>
      <c r="BL138" s="8">
        <f t="shared" si="183"/>
        <v>5385646.6242233925</v>
      </c>
      <c r="BM138" s="8">
        <f t="shared" si="176"/>
        <v>28632791.452955067</v>
      </c>
      <c r="BN138" s="8">
        <f t="shared" si="176"/>
        <v>318014.61414890003</v>
      </c>
      <c r="BO138" s="8">
        <f t="shared" si="176"/>
        <v>39257106.642775647</v>
      </c>
      <c r="BP138" s="8">
        <f t="shared" si="176"/>
        <v>153891.41980335899</v>
      </c>
      <c r="BQ138" s="8">
        <f t="shared" si="176"/>
        <v>18929474.239154413</v>
      </c>
      <c r="BR138" s="8">
        <f t="shared" si="176"/>
        <v>16205886.469804402</v>
      </c>
      <c r="BS138" s="8">
        <f t="shared" si="184"/>
        <v>108882811.4628652</v>
      </c>
      <c r="BT138" s="8">
        <f t="shared" si="154"/>
        <v>166612.00436931499</v>
      </c>
      <c r="BU138" s="8">
        <f t="shared" si="147"/>
        <v>885601.56679291499</v>
      </c>
      <c r="BV138" s="8">
        <f t="shared" si="147"/>
        <v>9816.972871553</v>
      </c>
      <c r="BW138" s="8">
        <f t="shared" si="147"/>
        <v>1214262.7571546261</v>
      </c>
      <c r="BX138" s="8">
        <f t="shared" si="147"/>
        <v>4701.085600462</v>
      </c>
      <c r="BY138" s="8">
        <f t="shared" si="147"/>
        <v>585561.69170460501</v>
      </c>
      <c r="BZ138" s="8">
        <f t="shared" si="147"/>
        <v>501218.68534337502</v>
      </c>
      <c r="CA138" s="8">
        <f t="shared" si="185"/>
        <v>3367774.7638368509</v>
      </c>
      <c r="CB138" s="4" t="s">
        <v>795</v>
      </c>
      <c r="CC138" s="23">
        <v>0.89327599999999996</v>
      </c>
      <c r="CD138" s="24">
        <f t="shared" si="190"/>
        <v>1235.1079237759686</v>
      </c>
      <c r="CE138" s="24">
        <f t="shared" si="191"/>
        <v>4810868.8738997746</v>
      </c>
      <c r="CF138" s="24">
        <f t="shared" si="177"/>
        <v>25576985.417929888</v>
      </c>
      <c r="CG138" s="24">
        <f t="shared" si="177"/>
        <v>284074.82246847282</v>
      </c>
      <c r="CH138" s="24">
        <f t="shared" si="177"/>
        <v>35067431.193432055</v>
      </c>
      <c r="CI138" s="24">
        <f t="shared" si="177"/>
        <v>137467.5119162653</v>
      </c>
      <c r="CJ138" s="24">
        <f t="shared" si="177"/>
        <v>16909245.030454896</v>
      </c>
      <c r="CK138" s="24">
        <f t="shared" si="177"/>
        <v>14476329.442200996</v>
      </c>
      <c r="CL138" s="24">
        <f t="shared" si="186"/>
        <v>97262402.29230234</v>
      </c>
      <c r="CM138" s="24">
        <f t="shared" si="192"/>
        <v>148830.50481500421</v>
      </c>
      <c r="CN138" s="24">
        <f t="shared" si="192"/>
        <v>791086.62517850788</v>
      </c>
      <c r="CO138" s="24">
        <f t="shared" si="192"/>
        <v>8769.2662588093772</v>
      </c>
      <c r="CP138" s="24">
        <f t="shared" si="192"/>
        <v>1084671.7786600557</v>
      </c>
      <c r="CQ138" s="24">
        <f t="shared" si="192"/>
        <v>4199.366940838293</v>
      </c>
      <c r="CR138" s="24">
        <f t="shared" si="192"/>
        <v>523068.20571912272</v>
      </c>
      <c r="CS138" s="24">
        <f t="shared" si="174"/>
        <v>447726.62236878864</v>
      </c>
      <c r="CT138" s="24">
        <f t="shared" si="187"/>
        <v>3008352.369941127</v>
      </c>
      <c r="CU138" s="4" t="s">
        <v>463</v>
      </c>
      <c r="CV138" s="17" t="s">
        <v>411</v>
      </c>
      <c r="CW138" s="16" t="s">
        <v>412</v>
      </c>
      <c r="CX138" s="29">
        <f t="shared" si="155"/>
        <v>16.658586499959565</v>
      </c>
      <c r="CY138" s="29">
        <v>69.789400000000001</v>
      </c>
      <c r="CZ138" s="15">
        <f t="shared" si="156"/>
        <v>96495.865707318444</v>
      </c>
      <c r="DA138" s="15">
        <f t="shared" si="157"/>
        <v>375861046.51657605</v>
      </c>
      <c r="DB138" s="15">
        <f t="shared" si="158"/>
        <v>1998265335.8268626</v>
      </c>
      <c r="DC138" s="15">
        <f t="shared" si="159"/>
        <v>22194049.11268324</v>
      </c>
      <c r="DD138" s="15">
        <f t="shared" si="160"/>
        <v>2739729918.3353267</v>
      </c>
      <c r="DE138" s="15">
        <f t="shared" si="161"/>
        <v>10739989.853224542</v>
      </c>
      <c r="DF138" s="15">
        <f t="shared" si="162"/>
        <v>1321076649.4660432</v>
      </c>
      <c r="DG138" s="15">
        <f t="shared" si="163"/>
        <v>1130999093.1957674</v>
      </c>
      <c r="DH138" s="15">
        <f t="shared" si="188"/>
        <v>7598866082.3064842</v>
      </c>
      <c r="DI138" s="15">
        <f t="shared" si="164"/>
        <v>11627751.817731872</v>
      </c>
      <c r="DJ138" s="15">
        <f t="shared" si="165"/>
        <v>61805601.985537462</v>
      </c>
      <c r="DK138" s="15">
        <f t="shared" si="166"/>
        <v>685120.64652196097</v>
      </c>
      <c r="DL138" s="15">
        <f t="shared" si="167"/>
        <v>84742669.264167055</v>
      </c>
      <c r="DM138" s="15">
        <f t="shared" si="168"/>
        <v>328085.94340488268</v>
      </c>
      <c r="DN138" s="15">
        <f t="shared" si="169"/>
        <v>40865999.127049364</v>
      </c>
      <c r="DO138" s="15">
        <f t="shared" si="170"/>
        <v>34979751.31890294</v>
      </c>
      <c r="DP138" s="15">
        <f t="shared" si="189"/>
        <v>235034980.1033155</v>
      </c>
    </row>
    <row r="139" spans="1:139" x14ac:dyDescent="0.3">
      <c r="A139" t="s">
        <v>6</v>
      </c>
      <c r="B139" t="s">
        <v>30</v>
      </c>
      <c r="C139" t="s">
        <v>224</v>
      </c>
      <c r="D139">
        <v>2019</v>
      </c>
      <c r="E139" t="s">
        <v>2616</v>
      </c>
      <c r="F139" s="47" t="s">
        <v>249</v>
      </c>
      <c r="G139" s="47" t="s">
        <v>653</v>
      </c>
      <c r="H139" s="47" t="s">
        <v>989</v>
      </c>
      <c r="I139" s="47" t="s">
        <v>1314</v>
      </c>
      <c r="J139" s="47" t="s">
        <v>1636</v>
      </c>
      <c r="K139" s="47" t="s">
        <v>1960</v>
      </c>
      <c r="L139" s="47" t="s">
        <v>2282</v>
      </c>
      <c r="M139" s="47" t="s">
        <v>86</v>
      </c>
      <c r="N139" s="47" t="s">
        <v>489</v>
      </c>
      <c r="O139" s="47" t="s">
        <v>825</v>
      </c>
      <c r="P139" s="47" t="s">
        <v>1152</v>
      </c>
      <c r="Q139" s="47" t="s">
        <v>1478</v>
      </c>
      <c r="R139" s="47" t="s">
        <v>1798</v>
      </c>
      <c r="S139" s="47" t="s">
        <v>2120</v>
      </c>
      <c r="T139" s="46" t="s">
        <v>464</v>
      </c>
      <c r="U139" s="35">
        <f t="shared" si="172"/>
        <v>27</v>
      </c>
      <c r="V139" s="6" t="s">
        <v>30</v>
      </c>
      <c r="W139" s="39">
        <f t="shared" si="171"/>
        <v>1915207.6677316295</v>
      </c>
      <c r="X139" s="39">
        <f t="shared" si="151"/>
        <v>882349.16559691902</v>
      </c>
      <c r="Y139" s="40">
        <f t="shared" si="152"/>
        <v>61095647563.720734</v>
      </c>
      <c r="Z139" s="40">
        <f t="shared" si="153"/>
        <v>33970995523.374405</v>
      </c>
      <c r="AA139" s="54">
        <f t="shared" si="143"/>
        <v>30345474997.137794</v>
      </c>
      <c r="AB139" s="32">
        <f t="shared" si="149"/>
        <v>1374.7</v>
      </c>
      <c r="AC139" s="7">
        <f t="shared" si="149"/>
        <v>4781.1000000000004</v>
      </c>
      <c r="AD139" s="7">
        <f t="shared" si="149"/>
        <v>245</v>
      </c>
      <c r="AE139" s="7">
        <f t="shared" si="149"/>
        <v>5634.7</v>
      </c>
      <c r="AF139" s="7">
        <f t="shared" si="149"/>
        <v>122.5</v>
      </c>
      <c r="AG139" s="7">
        <f t="shared" si="149"/>
        <v>1416.1</v>
      </c>
      <c r="AH139" s="7">
        <f t="shared" si="149"/>
        <v>16536.900000000001</v>
      </c>
      <c r="AI139" s="32">
        <f t="shared" si="178"/>
        <v>30111</v>
      </c>
      <c r="AJ139" s="7">
        <f t="shared" si="150"/>
        <v>155.80000000000001</v>
      </c>
      <c r="AK139" s="7">
        <f t="shared" si="150"/>
        <v>541.9</v>
      </c>
      <c r="AL139" s="7">
        <f t="shared" si="150"/>
        <v>27.8</v>
      </c>
      <c r="AM139" s="7">
        <f t="shared" si="150"/>
        <v>638.70000000000005</v>
      </c>
      <c r="AN139" s="7">
        <f t="shared" si="150"/>
        <v>13.9</v>
      </c>
      <c r="AO139" s="7">
        <f t="shared" si="150"/>
        <v>160.5</v>
      </c>
      <c r="AP139" s="7">
        <f t="shared" si="150"/>
        <v>1874.4</v>
      </c>
      <c r="AQ139" s="49">
        <f t="shared" si="179"/>
        <v>3413</v>
      </c>
      <c r="AR139" s="4" t="s">
        <v>462</v>
      </c>
      <c r="AS139" s="8">
        <v>31900.273058159994</v>
      </c>
      <c r="AT139" s="8">
        <f t="shared" si="180"/>
        <v>43853305.373052545</v>
      </c>
      <c r="AU139" s="8">
        <f t="shared" si="175"/>
        <v>152518395.51836875</v>
      </c>
      <c r="AV139" s="8">
        <f t="shared" si="175"/>
        <v>7815566.8992491988</v>
      </c>
      <c r="AW139" s="8">
        <f t="shared" si="175"/>
        <v>179748468.6008141</v>
      </c>
      <c r="AX139" s="8">
        <f t="shared" si="175"/>
        <v>3907783.4496245994</v>
      </c>
      <c r="AY139" s="8">
        <f t="shared" si="175"/>
        <v>45173976.677660361</v>
      </c>
      <c r="AZ139" s="8">
        <f t="shared" si="175"/>
        <v>527531625.53548604</v>
      </c>
      <c r="BA139" s="8">
        <f t="shared" si="181"/>
        <v>960549122.0542556</v>
      </c>
      <c r="BB139" s="8">
        <f t="shared" si="173"/>
        <v>4970062.5424613273</v>
      </c>
      <c r="BC139" s="8">
        <f t="shared" si="173"/>
        <v>17286757.9702169</v>
      </c>
      <c r="BD139" s="8">
        <f t="shared" si="173"/>
        <v>886827.59101684787</v>
      </c>
      <c r="BE139" s="8">
        <f t="shared" si="173"/>
        <v>20374704.402246788</v>
      </c>
      <c r="BF139" s="8">
        <f t="shared" si="173"/>
        <v>443413.79550842394</v>
      </c>
      <c r="BG139" s="8">
        <f t="shared" si="173"/>
        <v>5119993.8258346794</v>
      </c>
      <c r="BH139" s="8">
        <f t="shared" si="173"/>
        <v>59793871.820215091</v>
      </c>
      <c r="BI139" s="8">
        <f t="shared" si="182"/>
        <v>108875631.94750005</v>
      </c>
      <c r="BJ139" s="45" t="s">
        <v>794</v>
      </c>
      <c r="BK139" s="8">
        <v>17737.4997478</v>
      </c>
      <c r="BL139" s="8">
        <f t="shared" si="183"/>
        <v>24383740.903300662</v>
      </c>
      <c r="BM139" s="8">
        <f t="shared" si="176"/>
        <v>84804760.044206589</v>
      </c>
      <c r="BN139" s="8">
        <f t="shared" si="176"/>
        <v>4345687.4382110005</v>
      </c>
      <c r="BO139" s="8">
        <f t="shared" si="176"/>
        <v>99945489.828928664</v>
      </c>
      <c r="BP139" s="8">
        <f t="shared" si="176"/>
        <v>2172843.7191055003</v>
      </c>
      <c r="BQ139" s="8">
        <f t="shared" si="176"/>
        <v>25118073.392859578</v>
      </c>
      <c r="BR139" s="8">
        <f t="shared" si="176"/>
        <v>293323259.57939386</v>
      </c>
      <c r="BS139" s="8">
        <f t="shared" si="184"/>
        <v>534093854.90600586</v>
      </c>
      <c r="BT139" s="8">
        <f t="shared" si="154"/>
        <v>2763502.4607072403</v>
      </c>
      <c r="BU139" s="8">
        <f t="shared" si="147"/>
        <v>9611951.1133328192</v>
      </c>
      <c r="BV139" s="8">
        <f t="shared" si="147"/>
        <v>493102.49298884004</v>
      </c>
      <c r="BW139" s="8">
        <f t="shared" si="147"/>
        <v>11328941.088919861</v>
      </c>
      <c r="BX139" s="8">
        <f t="shared" si="147"/>
        <v>246551.24649442002</v>
      </c>
      <c r="BY139" s="8">
        <f t="shared" si="147"/>
        <v>2846868.7095218999</v>
      </c>
      <c r="BZ139" s="8">
        <f t="shared" si="147"/>
        <v>33247169.527276322</v>
      </c>
      <c r="CA139" s="8">
        <f t="shared" si="185"/>
        <v>60538086.639241397</v>
      </c>
      <c r="CB139" s="4" t="s">
        <v>795</v>
      </c>
      <c r="CC139" s="23">
        <v>0.89327599999999996</v>
      </c>
      <c r="CD139" s="24">
        <f t="shared" si="190"/>
        <v>15844.482824715793</v>
      </c>
      <c r="CE139" s="24">
        <f t="shared" si="191"/>
        <v>21781410.539136801</v>
      </c>
      <c r="CF139" s="24">
        <f t="shared" si="177"/>
        <v>75754056.833248675</v>
      </c>
      <c r="CG139" s="24">
        <f t="shared" si="177"/>
        <v>3881898.2920553694</v>
      </c>
      <c r="CH139" s="24">
        <f t="shared" si="177"/>
        <v>89278907.372426078</v>
      </c>
      <c r="CI139" s="24">
        <f t="shared" si="177"/>
        <v>1940949.1460276847</v>
      </c>
      <c r="CJ139" s="24">
        <f t="shared" si="177"/>
        <v>22437372.128080033</v>
      </c>
      <c r="CK139" s="24">
        <f t="shared" si="177"/>
        <v>262018628.02404261</v>
      </c>
      <c r="CL139" s="24">
        <f t="shared" si="186"/>
        <v>477093222.3350172</v>
      </c>
      <c r="CM139" s="24">
        <f t="shared" si="192"/>
        <v>2468570.4240907207</v>
      </c>
      <c r="CN139" s="24">
        <f t="shared" si="192"/>
        <v>8586125.2427134868</v>
      </c>
      <c r="CO139" s="24">
        <f t="shared" si="192"/>
        <v>440476.62252709904</v>
      </c>
      <c r="CP139" s="24">
        <f t="shared" si="192"/>
        <v>10119871.180145977</v>
      </c>
      <c r="CQ139" s="24">
        <f t="shared" si="192"/>
        <v>220238.31126354952</v>
      </c>
      <c r="CR139" s="24">
        <f t="shared" si="192"/>
        <v>2543039.4933668845</v>
      </c>
      <c r="CS139" s="24">
        <f t="shared" si="174"/>
        <v>29698898.606647283</v>
      </c>
      <c r="CT139" s="24">
        <f t="shared" si="187"/>
        <v>54077219.880755</v>
      </c>
      <c r="CU139" s="4" t="s">
        <v>463</v>
      </c>
      <c r="CV139" s="16" t="s">
        <v>432</v>
      </c>
      <c r="CW139" s="16" t="s">
        <v>398</v>
      </c>
      <c r="CX139" s="29">
        <f t="shared" si="155"/>
        <v>0.49668800000013863</v>
      </c>
      <c r="CY139" s="29">
        <v>0.89327599999999996</v>
      </c>
      <c r="CZ139" s="15">
        <f t="shared" si="156"/>
        <v>15844.482824715793</v>
      </c>
      <c r="DA139" s="15">
        <f t="shared" si="157"/>
        <v>21781410.539136801</v>
      </c>
      <c r="DB139" s="15">
        <f t="shared" si="158"/>
        <v>75754056.83324869</v>
      </c>
      <c r="DC139" s="15">
        <f t="shared" si="159"/>
        <v>3881898.2920553694</v>
      </c>
      <c r="DD139" s="15">
        <f t="shared" si="160"/>
        <v>89278907.372426078</v>
      </c>
      <c r="DE139" s="15">
        <f t="shared" si="161"/>
        <v>1940949.1460276847</v>
      </c>
      <c r="DF139" s="15">
        <f t="shared" si="162"/>
        <v>22437372.128080033</v>
      </c>
      <c r="DG139" s="15">
        <f t="shared" si="163"/>
        <v>262018628.02404261</v>
      </c>
      <c r="DH139" s="15">
        <f t="shared" si="188"/>
        <v>477093222.33501726</v>
      </c>
      <c r="DI139" s="15">
        <f t="shared" si="164"/>
        <v>2468570.4240907207</v>
      </c>
      <c r="DJ139" s="15">
        <f t="shared" si="165"/>
        <v>8586125.2427134886</v>
      </c>
      <c r="DK139" s="15">
        <f t="shared" si="166"/>
        <v>440476.62252709904</v>
      </c>
      <c r="DL139" s="15">
        <f t="shared" si="167"/>
        <v>10119871.180145977</v>
      </c>
      <c r="DM139" s="15">
        <f t="shared" si="168"/>
        <v>220238.31126354952</v>
      </c>
      <c r="DN139" s="15">
        <f t="shared" si="169"/>
        <v>2543039.493366885</v>
      </c>
      <c r="DO139" s="15">
        <f t="shared" si="170"/>
        <v>29698898.606647283</v>
      </c>
      <c r="DP139" s="15">
        <f t="shared" si="189"/>
        <v>54077219.880755007</v>
      </c>
    </row>
    <row r="140" spans="1:139" x14ac:dyDescent="0.3">
      <c r="A140" t="s">
        <v>6</v>
      </c>
      <c r="B140" t="s">
        <v>31</v>
      </c>
      <c r="C140" t="s">
        <v>224</v>
      </c>
      <c r="D140">
        <v>2019</v>
      </c>
      <c r="E140" t="s">
        <v>2617</v>
      </c>
      <c r="F140" s="47" t="s">
        <v>250</v>
      </c>
      <c r="G140" s="47" t="s">
        <v>654</v>
      </c>
      <c r="H140" s="47" t="s">
        <v>990</v>
      </c>
      <c r="I140" s="47" t="s">
        <v>1315</v>
      </c>
      <c r="J140" s="47" t="s">
        <v>1637</v>
      </c>
      <c r="K140" s="47" t="s">
        <v>1961</v>
      </c>
      <c r="L140" s="47" t="s">
        <v>2283</v>
      </c>
      <c r="M140" s="47" t="s">
        <v>87</v>
      </c>
      <c r="N140" s="47" t="s">
        <v>490</v>
      </c>
      <c r="O140" s="47" t="s">
        <v>826</v>
      </c>
      <c r="P140" s="47" t="s">
        <v>1153</v>
      </c>
      <c r="Q140" s="47" t="s">
        <v>1479</v>
      </c>
      <c r="R140" s="47" t="s">
        <v>1799</v>
      </c>
      <c r="S140" s="47" t="s">
        <v>2121</v>
      </c>
      <c r="T140" s="46" t="s">
        <v>464</v>
      </c>
      <c r="U140" s="35">
        <f t="shared" si="172"/>
        <v>28</v>
      </c>
      <c r="V140" s="6" t="s">
        <v>31</v>
      </c>
      <c r="W140" s="39">
        <f t="shared" si="171"/>
        <v>2794897.9591836734</v>
      </c>
      <c r="X140" s="39">
        <f t="shared" si="151"/>
        <v>1288464.6628757108</v>
      </c>
      <c r="Y140" s="40">
        <f t="shared" si="152"/>
        <v>111573334701.2012</v>
      </c>
      <c r="Z140" s="40">
        <f t="shared" si="153"/>
        <v>54652447527.306595</v>
      </c>
      <c r="AA140" s="54">
        <f t="shared" si="143"/>
        <v>48819719717.402321</v>
      </c>
      <c r="AB140" s="32">
        <f t="shared" si="149"/>
        <v>1586.1</v>
      </c>
      <c r="AC140" s="7">
        <f t="shared" si="149"/>
        <v>9854.2999999999993</v>
      </c>
      <c r="AD140" s="7">
        <f t="shared" si="149"/>
        <v>254.1</v>
      </c>
      <c r="AE140" s="7">
        <f t="shared" si="149"/>
        <v>8375.7000000000007</v>
      </c>
      <c r="AF140" s="7">
        <f t="shared" si="149"/>
        <v>110.8</v>
      </c>
      <c r="AG140" s="7">
        <f t="shared" si="149"/>
        <v>4336.8</v>
      </c>
      <c r="AH140" s="7">
        <f t="shared" si="149"/>
        <v>23568.1</v>
      </c>
      <c r="AI140" s="32">
        <f t="shared" si="178"/>
        <v>48085.899999999994</v>
      </c>
      <c r="AJ140" s="7">
        <f t="shared" si="150"/>
        <v>123.1</v>
      </c>
      <c r="AK140" s="7">
        <f t="shared" si="150"/>
        <v>765</v>
      </c>
      <c r="AL140" s="7">
        <f t="shared" si="150"/>
        <v>19.7</v>
      </c>
      <c r="AM140" s="7">
        <f t="shared" si="150"/>
        <v>650.20000000000005</v>
      </c>
      <c r="AN140" s="7">
        <f t="shared" si="150"/>
        <v>8.6</v>
      </c>
      <c r="AO140" s="7">
        <f t="shared" si="150"/>
        <v>336.7</v>
      </c>
      <c r="AP140" s="7">
        <f t="shared" si="150"/>
        <v>1829.5</v>
      </c>
      <c r="AQ140" s="49">
        <f t="shared" si="179"/>
        <v>3732.8</v>
      </c>
      <c r="AR140" s="4" t="s">
        <v>462</v>
      </c>
      <c r="AS140" s="8">
        <v>39920.360718209995</v>
      </c>
      <c r="AT140" s="8">
        <f t="shared" si="180"/>
        <v>63317684.135152869</v>
      </c>
      <c r="AU140" s="8">
        <f t="shared" si="175"/>
        <v>393387210.62545675</v>
      </c>
      <c r="AV140" s="8">
        <f t="shared" si="175"/>
        <v>10143763.65849716</v>
      </c>
      <c r="AW140" s="8">
        <f t="shared" si="175"/>
        <v>334360965.26751149</v>
      </c>
      <c r="AX140" s="8">
        <f t="shared" si="175"/>
        <v>4423175.967577667</v>
      </c>
      <c r="AY140" s="8">
        <f t="shared" si="175"/>
        <v>173126620.36273313</v>
      </c>
      <c r="AZ140" s="8">
        <f t="shared" si="175"/>
        <v>940847053.44284487</v>
      </c>
      <c r="BA140" s="8">
        <f t="shared" si="181"/>
        <v>1919606473.459774</v>
      </c>
      <c r="BB140" s="8">
        <f t="shared" si="173"/>
        <v>4914196.4044116503</v>
      </c>
      <c r="BC140" s="8">
        <f t="shared" si="173"/>
        <v>30539075.949430645</v>
      </c>
      <c r="BD140" s="8">
        <f t="shared" si="173"/>
        <v>786431.1061487369</v>
      </c>
      <c r="BE140" s="8">
        <f t="shared" si="173"/>
        <v>25956218.538980141</v>
      </c>
      <c r="BF140" s="8">
        <f t="shared" si="173"/>
        <v>343315.10217660596</v>
      </c>
      <c r="BG140" s="8">
        <f t="shared" si="173"/>
        <v>13441185.453821305</v>
      </c>
      <c r="BH140" s="8">
        <f t="shared" si="173"/>
        <v>73034299.933965191</v>
      </c>
      <c r="BI140" s="8">
        <f t="shared" si="182"/>
        <v>149014722.48893428</v>
      </c>
      <c r="BJ140" s="45" t="s">
        <v>794</v>
      </c>
      <c r="BK140" s="8">
        <v>19554.362386550005</v>
      </c>
      <c r="BL140" s="8">
        <f t="shared" si="183"/>
        <v>31015174.181306962</v>
      </c>
      <c r="BM140" s="8">
        <f t="shared" si="176"/>
        <v>192694553.2657797</v>
      </c>
      <c r="BN140" s="8">
        <f t="shared" si="176"/>
        <v>4968763.4824223565</v>
      </c>
      <c r="BO140" s="8">
        <f t="shared" si="176"/>
        <v>163781473.04102689</v>
      </c>
      <c r="BP140" s="8">
        <f t="shared" si="176"/>
        <v>2166623.3524297406</v>
      </c>
      <c r="BQ140" s="8">
        <f t="shared" si="176"/>
        <v>84803358.797990069</v>
      </c>
      <c r="BR140" s="8">
        <f t="shared" si="176"/>
        <v>460859168.16244912</v>
      </c>
      <c r="BS140" s="8">
        <f t="shared" si="184"/>
        <v>940289114.28340483</v>
      </c>
      <c r="BT140" s="8">
        <f t="shared" si="154"/>
        <v>2407142.0097843055</v>
      </c>
      <c r="BU140" s="8">
        <f t="shared" si="147"/>
        <v>14959087.225710753</v>
      </c>
      <c r="BV140" s="8">
        <f t="shared" si="147"/>
        <v>385220.93901503511</v>
      </c>
      <c r="BW140" s="8">
        <f t="shared" si="147"/>
        <v>12714246.423734814</v>
      </c>
      <c r="BX140" s="8">
        <f t="shared" si="147"/>
        <v>168167.51652433004</v>
      </c>
      <c r="BY140" s="8">
        <f t="shared" si="147"/>
        <v>6583953.8155513862</v>
      </c>
      <c r="BZ140" s="8">
        <f t="shared" si="147"/>
        <v>35774705.986193232</v>
      </c>
      <c r="CA140" s="8">
        <f t="shared" si="185"/>
        <v>72992523.91651386</v>
      </c>
      <c r="CB140" s="4" t="s">
        <v>795</v>
      </c>
      <c r="CC140" s="23">
        <v>0.89327599999999996</v>
      </c>
      <c r="CD140" s="24">
        <f t="shared" si="190"/>
        <v>17467.442615207841</v>
      </c>
      <c r="CE140" s="24">
        <f t="shared" si="191"/>
        <v>27705110.731981158</v>
      </c>
      <c r="CF140" s="24">
        <f t="shared" si="177"/>
        <v>172129419.76304263</v>
      </c>
      <c r="CG140" s="24">
        <f t="shared" si="177"/>
        <v>4438477.1685243128</v>
      </c>
      <c r="CH140" s="24">
        <f t="shared" si="177"/>
        <v>146302059.11219633</v>
      </c>
      <c r="CI140" s="24">
        <f t="shared" si="177"/>
        <v>1935392.6417650289</v>
      </c>
      <c r="CJ140" s="24">
        <f t="shared" si="177"/>
        <v>75752805.133633375</v>
      </c>
      <c r="CK140" s="24">
        <f t="shared" si="177"/>
        <v>411674434.2994799</v>
      </c>
      <c r="CL140" s="24">
        <f t="shared" si="186"/>
        <v>839937698.85062277</v>
      </c>
      <c r="CM140" s="24">
        <f t="shared" si="192"/>
        <v>2150242.1859320854</v>
      </c>
      <c r="CN140" s="24">
        <f t="shared" si="192"/>
        <v>13362593.600633997</v>
      </c>
      <c r="CO140" s="24">
        <f t="shared" si="192"/>
        <v>344108.61951959447</v>
      </c>
      <c r="CP140" s="24">
        <f t="shared" si="192"/>
        <v>11357331.188408138</v>
      </c>
      <c r="CQ140" s="24">
        <f t="shared" si="192"/>
        <v>150220.00649078743</v>
      </c>
      <c r="CR140" s="24">
        <f t="shared" si="192"/>
        <v>5881287.9285404794</v>
      </c>
      <c r="CS140" s="24">
        <f t="shared" si="174"/>
        <v>31956686.264522742</v>
      </c>
      <c r="CT140" s="24">
        <f t="shared" si="187"/>
        <v>65202469.794047818</v>
      </c>
      <c r="CU140" s="4" t="s">
        <v>463</v>
      </c>
      <c r="CV140" s="16" t="s">
        <v>432</v>
      </c>
      <c r="CW140" s="16" t="s">
        <v>398</v>
      </c>
      <c r="CX140" s="29">
        <f t="shared" si="155"/>
        <v>0.43756899000005756</v>
      </c>
      <c r="CY140" s="29">
        <v>0.89329999999999998</v>
      </c>
      <c r="CZ140" s="15">
        <f t="shared" si="156"/>
        <v>17467.91191990512</v>
      </c>
      <c r="DA140" s="15">
        <f t="shared" si="157"/>
        <v>27705855.096161511</v>
      </c>
      <c r="DB140" s="15">
        <f t="shared" si="158"/>
        <v>172134044.43232101</v>
      </c>
      <c r="DC140" s="15">
        <f t="shared" si="159"/>
        <v>4438596.4188478906</v>
      </c>
      <c r="DD140" s="15">
        <f t="shared" si="160"/>
        <v>146305989.86754933</v>
      </c>
      <c r="DE140" s="15">
        <f t="shared" si="161"/>
        <v>1935444.6407254874</v>
      </c>
      <c r="DF140" s="15">
        <f t="shared" si="162"/>
        <v>75754840.414244533</v>
      </c>
      <c r="DG140" s="15">
        <f t="shared" si="163"/>
        <v>411685494.91951585</v>
      </c>
      <c r="DH140" s="15">
        <f t="shared" si="188"/>
        <v>839960265.78936565</v>
      </c>
      <c r="DI140" s="15">
        <f t="shared" si="164"/>
        <v>2150299.9573403201</v>
      </c>
      <c r="DJ140" s="15">
        <f t="shared" si="165"/>
        <v>13362952.618727418</v>
      </c>
      <c r="DK140" s="15">
        <f t="shared" si="166"/>
        <v>344117.86482213088</v>
      </c>
      <c r="DL140" s="15">
        <f t="shared" si="167"/>
        <v>11357636.33032231</v>
      </c>
      <c r="DM140" s="15">
        <f t="shared" si="168"/>
        <v>150224.04251118403</v>
      </c>
      <c r="DN140" s="15">
        <f t="shared" si="169"/>
        <v>5881445.9434320536</v>
      </c>
      <c r="DO140" s="15">
        <f t="shared" si="170"/>
        <v>31957544.857466418</v>
      </c>
      <c r="DP140" s="15">
        <f t="shared" si="189"/>
        <v>65204221.614621833</v>
      </c>
    </row>
    <row r="141" spans="1:139" x14ac:dyDescent="0.3">
      <c r="A141" t="s">
        <v>6</v>
      </c>
      <c r="B141" t="s">
        <v>48</v>
      </c>
      <c r="C141" t="s">
        <v>224</v>
      </c>
      <c r="D141">
        <v>2019</v>
      </c>
      <c r="E141" t="s">
        <v>2618</v>
      </c>
      <c r="F141" s="47" t="s">
        <v>267</v>
      </c>
      <c r="G141" s="47" t="s">
        <v>671</v>
      </c>
      <c r="H141" s="47" t="s">
        <v>1007</v>
      </c>
      <c r="I141" s="47" t="s">
        <v>1332</v>
      </c>
      <c r="J141" s="47" t="s">
        <v>1654</v>
      </c>
      <c r="K141" s="47" t="s">
        <v>1978</v>
      </c>
      <c r="L141" s="47" t="s">
        <v>2300</v>
      </c>
      <c r="M141" s="47" t="s">
        <v>104</v>
      </c>
      <c r="N141" s="47" t="s">
        <v>508</v>
      </c>
      <c r="O141" s="47" t="s">
        <v>843</v>
      </c>
      <c r="P141" s="47" t="s">
        <v>1170</v>
      </c>
      <c r="Q141" s="47" t="s">
        <v>1496</v>
      </c>
      <c r="R141" s="47" t="s">
        <v>1816</v>
      </c>
      <c r="S141" s="47" t="s">
        <v>2138</v>
      </c>
      <c r="T141" s="46" t="s">
        <v>464</v>
      </c>
      <c r="U141" s="35">
        <f t="shared" si="172"/>
        <v>29</v>
      </c>
      <c r="V141" s="6" t="s">
        <v>48</v>
      </c>
      <c r="W141" s="39">
        <f t="shared" si="171"/>
        <v>618634.14634146343</v>
      </c>
      <c r="X141" s="39">
        <f t="shared" si="151"/>
        <v>311036.89567430026</v>
      </c>
      <c r="Y141" s="40">
        <f t="shared" si="152"/>
        <v>77829532966.944077</v>
      </c>
      <c r="Z141" s="40">
        <f t="shared" si="153"/>
        <v>71653972171.110367</v>
      </c>
      <c r="AA141" s="54">
        <f t="shared" si="143"/>
        <v>64006773645.120781</v>
      </c>
      <c r="AB141" s="32">
        <f t="shared" si="149"/>
        <v>977.9</v>
      </c>
      <c r="AC141" s="7">
        <f t="shared" si="149"/>
        <v>2436.6</v>
      </c>
      <c r="AD141" s="7">
        <f t="shared" si="149"/>
        <v>150.9</v>
      </c>
      <c r="AE141" s="7">
        <f t="shared" si="149"/>
        <v>834.6</v>
      </c>
      <c r="AF141" s="7">
        <f t="shared" si="149"/>
        <v>156</v>
      </c>
      <c r="AG141" s="7">
        <f t="shared" si="149"/>
        <v>25.2</v>
      </c>
      <c r="AH141" s="7">
        <f t="shared" si="149"/>
        <v>4253.8</v>
      </c>
      <c r="AI141" s="32">
        <f t="shared" si="178"/>
        <v>8835</v>
      </c>
      <c r="AJ141" s="7">
        <f t="shared" si="150"/>
        <v>314.39999999999998</v>
      </c>
      <c r="AK141" s="7">
        <f t="shared" si="150"/>
        <v>783.4</v>
      </c>
      <c r="AL141" s="7">
        <f t="shared" si="150"/>
        <v>48.5</v>
      </c>
      <c r="AM141" s="7">
        <f t="shared" si="150"/>
        <v>268.3</v>
      </c>
      <c r="AN141" s="7">
        <f t="shared" si="150"/>
        <v>50.2</v>
      </c>
      <c r="AO141" s="7">
        <f t="shared" si="150"/>
        <v>8.1</v>
      </c>
      <c r="AP141" s="7">
        <f t="shared" si="150"/>
        <v>1367.6</v>
      </c>
      <c r="AQ141" s="49">
        <f t="shared" si="179"/>
        <v>2840.5</v>
      </c>
      <c r="AR141" s="4" t="s">
        <v>462</v>
      </c>
      <c r="AS141" s="8">
        <v>125808.65997653001</v>
      </c>
      <c r="AT141" s="8">
        <f t="shared" si="180"/>
        <v>123028288.59104869</v>
      </c>
      <c r="AU141" s="8">
        <f t="shared" si="175"/>
        <v>306545380.89881301</v>
      </c>
      <c r="AV141" s="8">
        <f t="shared" si="175"/>
        <v>18984526.790458377</v>
      </c>
      <c r="AW141" s="8">
        <f t="shared" si="175"/>
        <v>104999907.61641194</v>
      </c>
      <c r="AX141" s="8">
        <f t="shared" si="175"/>
        <v>19626150.956338681</v>
      </c>
      <c r="AY141" s="8">
        <f t="shared" si="175"/>
        <v>3170378.231408556</v>
      </c>
      <c r="AZ141" s="8">
        <f t="shared" si="175"/>
        <v>535164877.80816334</v>
      </c>
      <c r="BA141" s="8">
        <f t="shared" si="181"/>
        <v>1111519510.8926427</v>
      </c>
      <c r="BB141" s="8">
        <f t="shared" si="173"/>
        <v>39554242.696621031</v>
      </c>
      <c r="BC141" s="8">
        <f t="shared" si="173"/>
        <v>98558504.225613609</v>
      </c>
      <c r="BD141" s="8">
        <f t="shared" si="173"/>
        <v>6101720.0088617057</v>
      </c>
      <c r="BE141" s="8">
        <f t="shared" si="173"/>
        <v>33754463.471703</v>
      </c>
      <c r="BF141" s="8">
        <f t="shared" si="173"/>
        <v>6315594.7308218069</v>
      </c>
      <c r="BG141" s="8">
        <f t="shared" si="173"/>
        <v>1019050.145809893</v>
      </c>
      <c r="BH141" s="8">
        <f t="shared" si="173"/>
        <v>172055923.38390243</v>
      </c>
      <c r="BI141" s="8">
        <f t="shared" si="182"/>
        <v>357359498.66333354</v>
      </c>
      <c r="BJ141" s="45" t="s">
        <v>794</v>
      </c>
      <c r="BK141" s="8">
        <v>115826.08654059</v>
      </c>
      <c r="BL141" s="8">
        <f t="shared" si="183"/>
        <v>113266330.02804296</v>
      </c>
      <c r="BM141" s="8">
        <f t="shared" si="176"/>
        <v>282221842.46480155</v>
      </c>
      <c r="BN141" s="8">
        <f t="shared" si="176"/>
        <v>17478156.458975032</v>
      </c>
      <c r="BO141" s="8">
        <f t="shared" si="176"/>
        <v>96668451.826776415</v>
      </c>
      <c r="BP141" s="8">
        <f t="shared" si="176"/>
        <v>18068869.500332039</v>
      </c>
      <c r="BQ141" s="8">
        <f t="shared" si="176"/>
        <v>2918817.3808228676</v>
      </c>
      <c r="BR141" s="8">
        <f t="shared" si="176"/>
        <v>492701006.92636174</v>
      </c>
      <c r="BS141" s="8">
        <f t="shared" si="184"/>
        <v>1023323474.5861126</v>
      </c>
      <c r="BT141" s="8">
        <f t="shared" si="154"/>
        <v>36415721.60836149</v>
      </c>
      <c r="BU141" s="8">
        <f t="shared" si="147"/>
        <v>90738156.195898205</v>
      </c>
      <c r="BV141" s="8">
        <f t="shared" si="147"/>
        <v>5617565.1972186146</v>
      </c>
      <c r="BW141" s="8">
        <f t="shared" si="147"/>
        <v>31076139.018840298</v>
      </c>
      <c r="BX141" s="8">
        <f t="shared" si="147"/>
        <v>5814469.5443376182</v>
      </c>
      <c r="BY141" s="8">
        <f t="shared" si="147"/>
        <v>938191.30097877898</v>
      </c>
      <c r="BZ141" s="8">
        <f t="shared" si="147"/>
        <v>158403755.95291087</v>
      </c>
      <c r="CA141" s="8">
        <f t="shared" si="185"/>
        <v>329003998.81854588</v>
      </c>
      <c r="CB141" s="4" t="s">
        <v>795</v>
      </c>
      <c r="CC141" s="23">
        <v>0.89327599999999996</v>
      </c>
      <c r="CD141" s="24">
        <f t="shared" si="190"/>
        <v>103464.66328063207</v>
      </c>
      <c r="CE141" s="24">
        <f t="shared" si="191"/>
        <v>101178094.22213009</v>
      </c>
      <c r="CF141" s="24">
        <f t="shared" si="177"/>
        <v>252101998.54958805</v>
      </c>
      <c r="CG141" s="24">
        <f t="shared" si="177"/>
        <v>15612817.689047379</v>
      </c>
      <c r="CH141" s="24">
        <f t="shared" si="177"/>
        <v>86351607.974015519</v>
      </c>
      <c r="CI141" s="24">
        <f t="shared" si="177"/>
        <v>16140487.471778601</v>
      </c>
      <c r="CJ141" s="24">
        <f t="shared" si="177"/>
        <v>2607309.5146719278</v>
      </c>
      <c r="CK141" s="24">
        <f t="shared" si="177"/>
        <v>440117984.66315269</v>
      </c>
      <c r="CL141" s="24">
        <f t="shared" si="186"/>
        <v>914110300.08438432</v>
      </c>
      <c r="CM141" s="24">
        <f t="shared" si="192"/>
        <v>32529290.135430716</v>
      </c>
      <c r="CN141" s="24">
        <f t="shared" si="192"/>
        <v>81054217.214047164</v>
      </c>
      <c r="CO141" s="24">
        <f t="shared" si="192"/>
        <v>5018036.1691106549</v>
      </c>
      <c r="CP141" s="24">
        <f t="shared" si="192"/>
        <v>27759569.158193585</v>
      </c>
      <c r="CQ141" s="24">
        <f t="shared" si="192"/>
        <v>5193926.0966877304</v>
      </c>
      <c r="CR141" s="24">
        <f t="shared" si="192"/>
        <v>838063.77257311973</v>
      </c>
      <c r="CS141" s="24">
        <f t="shared" si="174"/>
        <v>141498273.50259241</v>
      </c>
      <c r="CT141" s="24">
        <f t="shared" si="187"/>
        <v>293891376.04863536</v>
      </c>
      <c r="CU141" s="4" t="s">
        <v>463</v>
      </c>
      <c r="CV141" s="16" t="s">
        <v>432</v>
      </c>
      <c r="CW141" s="16" t="s">
        <v>398</v>
      </c>
      <c r="CX141" s="29">
        <f t="shared" si="155"/>
        <v>0.82239699000000255</v>
      </c>
      <c r="CY141" s="29">
        <v>0.89327599999999996</v>
      </c>
      <c r="CZ141" s="15">
        <f t="shared" si="156"/>
        <v>103464.66328063207</v>
      </c>
      <c r="DA141" s="15">
        <f t="shared" si="157"/>
        <v>101178094.2221301</v>
      </c>
      <c r="DB141" s="15">
        <f t="shared" si="158"/>
        <v>252101998.54958808</v>
      </c>
      <c r="DC141" s="15">
        <f t="shared" si="159"/>
        <v>15612817.689047379</v>
      </c>
      <c r="DD141" s="15">
        <f t="shared" si="160"/>
        <v>86351607.974015534</v>
      </c>
      <c r="DE141" s="15">
        <f t="shared" si="161"/>
        <v>16140487.471778603</v>
      </c>
      <c r="DF141" s="15">
        <f t="shared" si="162"/>
        <v>2607309.5146719282</v>
      </c>
      <c r="DG141" s="15">
        <f t="shared" si="163"/>
        <v>440117984.66315269</v>
      </c>
      <c r="DH141" s="15">
        <f t="shared" si="188"/>
        <v>914110300.08438444</v>
      </c>
      <c r="DI141" s="15">
        <f t="shared" si="164"/>
        <v>32529290.13543072</v>
      </c>
      <c r="DJ141" s="15">
        <f t="shared" si="165"/>
        <v>81054217.214047164</v>
      </c>
      <c r="DK141" s="15">
        <f t="shared" si="166"/>
        <v>5018036.1691106558</v>
      </c>
      <c r="DL141" s="15">
        <f t="shared" si="167"/>
        <v>27759569.158193585</v>
      </c>
      <c r="DM141" s="15">
        <f t="shared" si="168"/>
        <v>5193926.0966877304</v>
      </c>
      <c r="DN141" s="15">
        <f t="shared" si="169"/>
        <v>838063.77257311973</v>
      </c>
      <c r="DO141" s="15">
        <f t="shared" si="170"/>
        <v>141498273.50259241</v>
      </c>
      <c r="DP141" s="15">
        <f t="shared" si="189"/>
        <v>293891376.04863536</v>
      </c>
    </row>
    <row r="142" spans="1:139" x14ac:dyDescent="0.3">
      <c r="A142" t="s">
        <v>6</v>
      </c>
      <c r="B142" t="s">
        <v>21</v>
      </c>
      <c r="C142" t="s">
        <v>224</v>
      </c>
      <c r="D142">
        <v>2019</v>
      </c>
      <c r="E142" t="s">
        <v>2619</v>
      </c>
      <c r="F142" s="47" t="s">
        <v>240</v>
      </c>
      <c r="G142" s="47" t="s">
        <v>644</v>
      </c>
      <c r="H142" s="47" t="s">
        <v>980</v>
      </c>
      <c r="I142" s="47" t="s">
        <v>1305</v>
      </c>
      <c r="J142" s="47" t="s">
        <v>1626</v>
      </c>
      <c r="K142" s="47" t="s">
        <v>1951</v>
      </c>
      <c r="L142" s="47" t="s">
        <v>2273</v>
      </c>
      <c r="M142" s="47" t="s">
        <v>77</v>
      </c>
      <c r="N142" s="47" t="s">
        <v>480</v>
      </c>
      <c r="O142" s="47" t="s">
        <v>816</v>
      </c>
      <c r="P142" s="47" t="s">
        <v>1143</v>
      </c>
      <c r="Q142" s="47" t="s">
        <v>1469</v>
      </c>
      <c r="R142" s="47" t="s">
        <v>1789</v>
      </c>
      <c r="S142" s="47" t="s">
        <v>2111</v>
      </c>
      <c r="T142" s="46" t="s">
        <v>464</v>
      </c>
      <c r="U142" s="35">
        <f>U141+1</f>
        <v>30</v>
      </c>
      <c r="V142" s="6" t="s">
        <v>392</v>
      </c>
      <c r="W142" s="39">
        <f t="shared" si="171"/>
        <v>2152843.6911487761</v>
      </c>
      <c r="X142" s="39">
        <f t="shared" si="151"/>
        <v>1093084.4293593552</v>
      </c>
      <c r="Y142" s="40">
        <f t="shared" si="152"/>
        <v>38983241806.300491</v>
      </c>
      <c r="Z142" s="40">
        <f t="shared" si="153"/>
        <v>12965768009.063122</v>
      </c>
      <c r="AA142" s="54">
        <f t="shared" si="143"/>
        <v>11582009384.063869</v>
      </c>
      <c r="AB142" s="32">
        <f t="shared" si="149"/>
        <v>2576.4</v>
      </c>
      <c r="AC142" s="7">
        <f t="shared" si="149"/>
        <v>8412</v>
      </c>
      <c r="AD142" s="7">
        <f t="shared" si="149"/>
        <v>166</v>
      </c>
      <c r="AE142" s="7">
        <f t="shared" si="149"/>
        <v>2538.1</v>
      </c>
      <c r="AF142" s="7">
        <f t="shared" si="149"/>
        <v>28.5</v>
      </c>
      <c r="AG142" s="7">
        <f t="shared" si="149"/>
        <v>810.5</v>
      </c>
      <c r="AH142" s="7">
        <f t="shared" si="149"/>
        <v>26911.4</v>
      </c>
      <c r="AI142" s="32">
        <f t="shared" si="178"/>
        <v>41442.9</v>
      </c>
      <c r="AJ142" s="7">
        <f t="shared" si="150"/>
        <v>235.7</v>
      </c>
      <c r="AK142" s="7">
        <f t="shared" si="150"/>
        <v>769.5</v>
      </c>
      <c r="AL142" s="7">
        <f t="shared" si="150"/>
        <v>15.2</v>
      </c>
      <c r="AM142" s="7">
        <f t="shared" si="150"/>
        <v>232.2</v>
      </c>
      <c r="AN142" s="7">
        <f t="shared" si="150"/>
        <v>2.6</v>
      </c>
      <c r="AO142" s="7">
        <f t="shared" si="150"/>
        <v>74.099999999999994</v>
      </c>
      <c r="AP142" s="7">
        <f t="shared" si="150"/>
        <v>2461.6999999999998</v>
      </c>
      <c r="AQ142" s="49">
        <f t="shared" si="179"/>
        <v>3791</v>
      </c>
      <c r="AR142" s="4" t="s">
        <v>462</v>
      </c>
      <c r="AS142" s="8">
        <v>18107.79015986</v>
      </c>
      <c r="AT142" s="8">
        <f t="shared" si="180"/>
        <v>46652910.567863308</v>
      </c>
      <c r="AU142" s="8">
        <f t="shared" si="175"/>
        <v>152322730.82474232</v>
      </c>
      <c r="AV142" s="8">
        <f t="shared" si="175"/>
        <v>3005893.1665367601</v>
      </c>
      <c r="AW142" s="8">
        <f t="shared" si="175"/>
        <v>45959382.204740666</v>
      </c>
      <c r="AX142" s="8">
        <f t="shared" si="175"/>
        <v>516072.01955601003</v>
      </c>
      <c r="AY142" s="8">
        <f t="shared" si="175"/>
        <v>14676363.92456653</v>
      </c>
      <c r="AZ142" s="8">
        <f t="shared" si="175"/>
        <v>487305984.10805643</v>
      </c>
      <c r="BA142" s="8">
        <f t="shared" si="181"/>
        <v>750439336.81606197</v>
      </c>
      <c r="BB142" s="8">
        <f t="shared" si="173"/>
        <v>4268006.1406790018</v>
      </c>
      <c r="BC142" s="8">
        <f t="shared" si="173"/>
        <v>13933944.52801227</v>
      </c>
      <c r="BD142" s="8">
        <f t="shared" si="173"/>
        <v>275238.41042987199</v>
      </c>
      <c r="BE142" s="8">
        <f t="shared" si="173"/>
        <v>4204628.8751194915</v>
      </c>
      <c r="BF142" s="8">
        <f t="shared" si="173"/>
        <v>47080.254415636002</v>
      </c>
      <c r="BG142" s="8">
        <f t="shared" si="173"/>
        <v>1341787.250845626</v>
      </c>
      <c r="BH142" s="8">
        <f t="shared" si="173"/>
        <v>44575947.036527358</v>
      </c>
      <c r="BI142" s="8">
        <f t="shared" si="182"/>
        <v>68646632.496029258</v>
      </c>
      <c r="BJ142" s="45" t="s">
        <v>794</v>
      </c>
      <c r="BK142" s="8">
        <v>6022.6239658599998</v>
      </c>
      <c r="BL142" s="8">
        <f t="shared" si="183"/>
        <v>15516688.385641703</v>
      </c>
      <c r="BM142" s="8">
        <f t="shared" si="176"/>
        <v>50662312.800814316</v>
      </c>
      <c r="BN142" s="8">
        <f t="shared" si="176"/>
        <v>999755.57833275991</v>
      </c>
      <c r="BO142" s="8">
        <f t="shared" si="176"/>
        <v>15286021.887749264</v>
      </c>
      <c r="BP142" s="8">
        <f t="shared" si="176"/>
        <v>171644.78302700998</v>
      </c>
      <c r="BQ142" s="8">
        <f t="shared" si="176"/>
        <v>4881336.7243295303</v>
      </c>
      <c r="BR142" s="8">
        <f t="shared" si="176"/>
        <v>162077242.59484482</v>
      </c>
      <c r="BS142" s="8">
        <f t="shared" si="184"/>
        <v>249595002.7547394</v>
      </c>
      <c r="BT142" s="8">
        <f t="shared" si="154"/>
        <v>1419532.4687532019</v>
      </c>
      <c r="BU142" s="8">
        <f t="shared" si="147"/>
        <v>4634409.1417292701</v>
      </c>
      <c r="BV142" s="8">
        <f t="shared" si="147"/>
        <v>91543.884281071994</v>
      </c>
      <c r="BW142" s="8">
        <f t="shared" si="147"/>
        <v>1398453.2848726918</v>
      </c>
      <c r="BX142" s="8">
        <f t="shared" si="147"/>
        <v>15658.822311235999</v>
      </c>
      <c r="BY142" s="8">
        <f t="shared" si="147"/>
        <v>446276.43587022595</v>
      </c>
      <c r="BZ142" s="8">
        <f t="shared" si="147"/>
        <v>14825893.416757561</v>
      </c>
      <c r="CA142" s="8">
        <f t="shared" si="185"/>
        <v>22831767.454575259</v>
      </c>
      <c r="CB142" s="4" t="s">
        <v>795</v>
      </c>
      <c r="CC142" s="23">
        <v>0.89327599999999996</v>
      </c>
      <c r="CD142" s="24">
        <f t="shared" si="190"/>
        <v>5379.865445727557</v>
      </c>
      <c r="CE142" s="24">
        <f t="shared" si="191"/>
        <v>13860685.334372478</v>
      </c>
      <c r="CF142" s="24">
        <f t="shared" si="177"/>
        <v>45255428.129460208</v>
      </c>
      <c r="CG142" s="24">
        <f t="shared" si="177"/>
        <v>893057.66399077442</v>
      </c>
      <c r="CH142" s="24">
        <f t="shared" si="177"/>
        <v>13654636.48780111</v>
      </c>
      <c r="CI142" s="24">
        <f t="shared" si="177"/>
        <v>153326.16520323537</v>
      </c>
      <c r="CJ142" s="24">
        <f t="shared" si="177"/>
        <v>4360380.9437621851</v>
      </c>
      <c r="CK142" s="24">
        <f t="shared" si="177"/>
        <v>144779710.95615259</v>
      </c>
      <c r="CL142" s="24">
        <f t="shared" si="186"/>
        <v>222957225.68074256</v>
      </c>
      <c r="CM142" s="24">
        <f t="shared" si="192"/>
        <v>1268034.2855579851</v>
      </c>
      <c r="CN142" s="24">
        <f t="shared" si="192"/>
        <v>4139806.4604873555</v>
      </c>
      <c r="CO142" s="24">
        <f t="shared" si="192"/>
        <v>81773.954775058868</v>
      </c>
      <c r="CP142" s="24">
        <f t="shared" si="192"/>
        <v>1249204.7564979387</v>
      </c>
      <c r="CQ142" s="24">
        <f t="shared" si="192"/>
        <v>13987.650158891647</v>
      </c>
      <c r="CR142" s="24">
        <f t="shared" si="192"/>
        <v>398648.02952841192</v>
      </c>
      <c r="CS142" s="24">
        <f t="shared" si="174"/>
        <v>13243614.767747527</v>
      </c>
      <c r="CT142" s="24">
        <f t="shared" si="187"/>
        <v>20395069.904753167</v>
      </c>
      <c r="CU142" s="4" t="s">
        <v>463</v>
      </c>
      <c r="CV142" s="17" t="s">
        <v>431</v>
      </c>
      <c r="CW142" s="16" t="s">
        <v>402</v>
      </c>
      <c r="CX142" s="29">
        <f t="shared" si="155"/>
        <v>18.274126049999872</v>
      </c>
      <c r="CY142" s="29">
        <v>54.943500000000007</v>
      </c>
      <c r="CZ142" s="15">
        <f t="shared" si="156"/>
        <v>330904.03986822895</v>
      </c>
      <c r="DA142" s="15">
        <f t="shared" si="157"/>
        <v>852541168.31650507</v>
      </c>
      <c r="DB142" s="15">
        <f t="shared" si="158"/>
        <v>2783564783.371542</v>
      </c>
      <c r="DC142" s="15">
        <f t="shared" si="159"/>
        <v>54930070.618126005</v>
      </c>
      <c r="DD142" s="15">
        <f t="shared" si="160"/>
        <v>839867543.58955193</v>
      </c>
      <c r="DE142" s="15">
        <f t="shared" si="161"/>
        <v>9430765.1362445243</v>
      </c>
      <c r="DF142" s="15">
        <f t="shared" si="162"/>
        <v>268197724.31319958</v>
      </c>
      <c r="DG142" s="15">
        <f t="shared" si="163"/>
        <v>8905090978.5098572</v>
      </c>
      <c r="DH142" s="15">
        <f t="shared" si="188"/>
        <v>13713623033.855026</v>
      </c>
      <c r="DI142" s="15">
        <f t="shared" si="164"/>
        <v>77994082.196941555</v>
      </c>
      <c r="DJ142" s="15">
        <f t="shared" si="165"/>
        <v>254630658.67860219</v>
      </c>
      <c r="DK142" s="15">
        <f t="shared" si="166"/>
        <v>5029741.4059970798</v>
      </c>
      <c r="DL142" s="15">
        <f t="shared" si="167"/>
        <v>76835918.05740276</v>
      </c>
      <c r="DM142" s="15">
        <f t="shared" si="168"/>
        <v>860350.50365739525</v>
      </c>
      <c r="DN142" s="15">
        <f t="shared" si="169"/>
        <v>24519989.354235765</v>
      </c>
      <c r="DO142" s="15">
        <f t="shared" si="170"/>
        <v>814586474.94361913</v>
      </c>
      <c r="DP142" s="15">
        <f t="shared" si="189"/>
        <v>1254457215.140456</v>
      </c>
    </row>
    <row r="143" spans="1:139" x14ac:dyDescent="0.3">
      <c r="A143" t="s">
        <v>6</v>
      </c>
      <c r="B143" t="s">
        <v>49</v>
      </c>
      <c r="C143" t="s">
        <v>224</v>
      </c>
      <c r="D143">
        <v>2019</v>
      </c>
      <c r="E143" t="s">
        <v>2620</v>
      </c>
      <c r="F143" s="47" t="s">
        <v>268</v>
      </c>
      <c r="G143" s="47" t="s">
        <v>672</v>
      </c>
      <c r="H143" s="47" t="s">
        <v>1008</v>
      </c>
      <c r="I143" s="47" t="s">
        <v>1333</v>
      </c>
      <c r="J143" s="47" t="s">
        <v>1655</v>
      </c>
      <c r="K143" s="47" t="s">
        <v>1979</v>
      </c>
      <c r="L143" s="47" t="s">
        <v>2301</v>
      </c>
      <c r="M143" s="47" t="s">
        <v>105</v>
      </c>
      <c r="N143" s="47" t="s">
        <v>509</v>
      </c>
      <c r="O143" s="47" t="s">
        <v>844</v>
      </c>
      <c r="P143" s="47" t="s">
        <v>1171</v>
      </c>
      <c r="Q143" s="47" t="s">
        <v>1497</v>
      </c>
      <c r="R143" s="47" t="s">
        <v>1817</v>
      </c>
      <c r="S143" s="47" t="s">
        <v>2139</v>
      </c>
      <c r="T143" s="46" t="s">
        <v>464</v>
      </c>
      <c r="U143" s="35">
        <f t="shared" si="172"/>
        <v>31</v>
      </c>
      <c r="V143" s="6" t="s">
        <v>49</v>
      </c>
      <c r="W143" s="39">
        <f t="shared" si="171"/>
        <v>439260.40061633289</v>
      </c>
      <c r="X143" s="39">
        <f t="shared" si="151"/>
        <v>219427.40286298568</v>
      </c>
      <c r="Y143" s="40">
        <f t="shared" si="152"/>
        <v>21601497603.200245</v>
      </c>
      <c r="Z143" s="40">
        <f t="shared" si="153"/>
        <v>13539178608.530016</v>
      </c>
      <c r="AA143" s="54">
        <f t="shared" si="143"/>
        <v>12094223310.713259</v>
      </c>
      <c r="AB143" s="32">
        <f t="shared" si="149"/>
        <v>536.5</v>
      </c>
      <c r="AC143" s="7">
        <f t="shared" si="149"/>
        <v>2075.6</v>
      </c>
      <c r="AD143" s="7">
        <f t="shared" si="149"/>
        <v>303.39999999999998</v>
      </c>
      <c r="AE143" s="7">
        <f t="shared" si="149"/>
        <v>1195.3</v>
      </c>
      <c r="AF143" s="7">
        <f t="shared" si="149"/>
        <v>152.1</v>
      </c>
      <c r="AG143" s="7">
        <f t="shared" si="149"/>
        <v>21.9</v>
      </c>
      <c r="AH143" s="7">
        <f t="shared" si="149"/>
        <v>3201</v>
      </c>
      <c r="AI143" s="32">
        <f t="shared" si="178"/>
        <v>7485.8</v>
      </c>
      <c r="AJ143" s="7">
        <f t="shared" si="150"/>
        <v>244.5</v>
      </c>
      <c r="AK143" s="7">
        <f t="shared" si="150"/>
        <v>946</v>
      </c>
      <c r="AL143" s="7">
        <f t="shared" si="150"/>
        <v>138.30000000000001</v>
      </c>
      <c r="AM143" s="7">
        <f t="shared" si="150"/>
        <v>544.79999999999995</v>
      </c>
      <c r="AN143" s="7">
        <f t="shared" si="150"/>
        <v>69.3</v>
      </c>
      <c r="AO143" s="7">
        <f t="shared" si="150"/>
        <v>10</v>
      </c>
      <c r="AP143" s="7">
        <f t="shared" si="150"/>
        <v>1459</v>
      </c>
      <c r="AQ143" s="49">
        <f t="shared" si="179"/>
        <v>3411.8999999999996</v>
      </c>
      <c r="AR143" s="4" t="s">
        <v>462</v>
      </c>
      <c r="AS143" s="8">
        <v>49176.974689479997</v>
      </c>
      <c r="AT143" s="8">
        <f t="shared" si="180"/>
        <v>26383446.920906018</v>
      </c>
      <c r="AU143" s="8">
        <f t="shared" si="175"/>
        <v>102071728.66548468</v>
      </c>
      <c r="AV143" s="8">
        <f t="shared" si="175"/>
        <v>14920294.12078823</v>
      </c>
      <c r="AW143" s="8">
        <f t="shared" si="175"/>
        <v>58781237.846335441</v>
      </c>
      <c r="AX143" s="8">
        <f t="shared" si="175"/>
        <v>7479817.8502699072</v>
      </c>
      <c r="AY143" s="8">
        <f t="shared" si="175"/>
        <v>1076975.745699612</v>
      </c>
      <c r="AZ143" s="8">
        <f t="shared" si="175"/>
        <v>157415495.98102546</v>
      </c>
      <c r="BA143" s="8">
        <f t="shared" si="181"/>
        <v>368128997.13050938</v>
      </c>
      <c r="BB143" s="8">
        <f t="shared" si="173"/>
        <v>12023770.31157786</v>
      </c>
      <c r="BC143" s="8">
        <f t="shared" si="173"/>
        <v>46521418.056248076</v>
      </c>
      <c r="BD143" s="8">
        <f t="shared" si="173"/>
        <v>6801175.5995550845</v>
      </c>
      <c r="BE143" s="8">
        <f t="shared" si="173"/>
        <v>26791615.810828701</v>
      </c>
      <c r="BF143" s="8">
        <f t="shared" si="173"/>
        <v>3407964.3459809637</v>
      </c>
      <c r="BG143" s="8">
        <f t="shared" si="173"/>
        <v>491769.74689479999</v>
      </c>
      <c r="BH143" s="8">
        <f t="shared" si="173"/>
        <v>71749206.071951315</v>
      </c>
      <c r="BI143" s="8">
        <f t="shared" si="182"/>
        <v>167786919.94303679</v>
      </c>
      <c r="BJ143" s="45" t="s">
        <v>794</v>
      </c>
      <c r="BK143" s="8">
        <v>30822.670537869999</v>
      </c>
      <c r="BL143" s="8">
        <f t="shared" si="183"/>
        <v>16536362.743567254</v>
      </c>
      <c r="BM143" s="8">
        <f t="shared" si="176"/>
        <v>63975534.968402967</v>
      </c>
      <c r="BN143" s="8">
        <f t="shared" si="176"/>
        <v>9351598.2411897574</v>
      </c>
      <c r="BO143" s="8">
        <f t="shared" si="176"/>
        <v>36842338.093916006</v>
      </c>
      <c r="BP143" s="8">
        <f t="shared" si="176"/>
        <v>4688128.1888100263</v>
      </c>
      <c r="BQ143" s="8">
        <f t="shared" si="176"/>
        <v>675016.4847793529</v>
      </c>
      <c r="BR143" s="8">
        <f t="shared" si="176"/>
        <v>98663368.39172186</v>
      </c>
      <c r="BS143" s="8">
        <f t="shared" si="184"/>
        <v>230732347.11238724</v>
      </c>
      <c r="BT143" s="8">
        <f t="shared" si="154"/>
        <v>7536142.946509215</v>
      </c>
      <c r="BU143" s="8">
        <f t="shared" si="147"/>
        <v>29158246.328825019</v>
      </c>
      <c r="BV143" s="8">
        <f t="shared" si="147"/>
        <v>4262775.3353874208</v>
      </c>
      <c r="BW143" s="8">
        <f t="shared" si="147"/>
        <v>16792190.909031574</v>
      </c>
      <c r="BX143" s="8">
        <f t="shared" si="147"/>
        <v>2136011.0682743909</v>
      </c>
      <c r="BY143" s="8">
        <f t="shared" si="147"/>
        <v>308226.70537869999</v>
      </c>
      <c r="BZ143" s="8">
        <f t="shared" si="147"/>
        <v>44970276.314752325</v>
      </c>
      <c r="CA143" s="8">
        <f t="shared" si="185"/>
        <v>105163869.60815865</v>
      </c>
      <c r="CB143" s="4" t="s">
        <v>795</v>
      </c>
      <c r="CC143" s="23">
        <v>0.89327599999999996</v>
      </c>
      <c r="CD143" s="24">
        <f t="shared" si="190"/>
        <v>27533.151847386362</v>
      </c>
      <c r="CE143" s="24">
        <f t="shared" si="191"/>
        <v>14771535.966122782</v>
      </c>
      <c r="CF143" s="24">
        <f t="shared" si="177"/>
        <v>57147809.974435128</v>
      </c>
      <c r="CG143" s="24">
        <f t="shared" si="177"/>
        <v>8353558.2704970213</v>
      </c>
      <c r="CH143" s="24">
        <f t="shared" si="177"/>
        <v>32910376.403180912</v>
      </c>
      <c r="CI143" s="24">
        <f t="shared" si="177"/>
        <v>4187792.395987465</v>
      </c>
      <c r="CJ143" s="24">
        <f t="shared" si="177"/>
        <v>602976.02545776125</v>
      </c>
      <c r="CK143" s="24">
        <f t="shared" si="177"/>
        <v>88133619.06348373</v>
      </c>
      <c r="CL143" s="24">
        <f t="shared" si="186"/>
        <v>206107668.09916478</v>
      </c>
      <c r="CM143" s="24">
        <f t="shared" si="192"/>
        <v>6731855.6266859649</v>
      </c>
      <c r="CN143" s="24">
        <f t="shared" si="192"/>
        <v>26046361.647627495</v>
      </c>
      <c r="CO143" s="24">
        <f t="shared" si="192"/>
        <v>3807834.9004935334</v>
      </c>
      <c r="CP143" s="24">
        <f t="shared" si="192"/>
        <v>15000061.126456087</v>
      </c>
      <c r="CQ143" s="24">
        <f t="shared" si="192"/>
        <v>1908047.4230238746</v>
      </c>
      <c r="CR143" s="24">
        <f t="shared" si="192"/>
        <v>275331.5184738636</v>
      </c>
      <c r="CS143" s="24">
        <f t="shared" si="174"/>
        <v>40170868.545336694</v>
      </c>
      <c r="CT143" s="24">
        <f t="shared" si="187"/>
        <v>93940360.788097516</v>
      </c>
      <c r="CU143" s="4" t="s">
        <v>463</v>
      </c>
      <c r="CV143" s="16" t="s">
        <v>432</v>
      </c>
      <c r="CW143" s="16" t="s">
        <v>398</v>
      </c>
      <c r="CX143" s="29">
        <f t="shared" si="155"/>
        <v>0.5598939699999349</v>
      </c>
      <c r="CY143" s="29">
        <v>0.89329999999999998</v>
      </c>
      <c r="CZ143" s="15">
        <f t="shared" si="156"/>
        <v>27533.891591479271</v>
      </c>
      <c r="DA143" s="15">
        <f t="shared" si="157"/>
        <v>14771932.838828629</v>
      </c>
      <c r="DB143" s="15">
        <f t="shared" si="158"/>
        <v>57149345.38727437</v>
      </c>
      <c r="DC143" s="15">
        <f t="shared" si="159"/>
        <v>8353782.7088548103</v>
      </c>
      <c r="DD143" s="15">
        <f t="shared" si="160"/>
        <v>32911260.619295172</v>
      </c>
      <c r="DE143" s="15">
        <f t="shared" si="161"/>
        <v>4187904.9110639971</v>
      </c>
      <c r="DF143" s="15">
        <f t="shared" si="162"/>
        <v>602992.225853396</v>
      </c>
      <c r="DG143" s="15">
        <f t="shared" si="163"/>
        <v>88135986.984325141</v>
      </c>
      <c r="DH143" s="15">
        <f t="shared" si="188"/>
        <v>206113205.67549551</v>
      </c>
      <c r="DI143" s="15">
        <f t="shared" si="164"/>
        <v>6732036.4941166816</v>
      </c>
      <c r="DJ143" s="15">
        <f t="shared" si="165"/>
        <v>26047061.445539389</v>
      </c>
      <c r="DK143" s="15">
        <f t="shared" si="166"/>
        <v>3807937.2071015835</v>
      </c>
      <c r="DL143" s="15">
        <f t="shared" si="167"/>
        <v>15000464.139037905</v>
      </c>
      <c r="DM143" s="15">
        <f t="shared" si="168"/>
        <v>1908098.6872895134</v>
      </c>
      <c r="DN143" s="15">
        <f t="shared" si="169"/>
        <v>275338.91591479268</v>
      </c>
      <c r="DO143" s="15">
        <f t="shared" si="170"/>
        <v>40171947.831968255</v>
      </c>
      <c r="DP143" s="15">
        <f t="shared" si="189"/>
        <v>93942884.720968127</v>
      </c>
    </row>
    <row r="144" spans="1:139" x14ac:dyDescent="0.3">
      <c r="A144" t="s">
        <v>6</v>
      </c>
      <c r="B144" t="s">
        <v>32</v>
      </c>
      <c r="C144" t="s">
        <v>224</v>
      </c>
      <c r="D144">
        <v>2019</v>
      </c>
      <c r="E144" t="s">
        <v>2621</v>
      </c>
      <c r="F144" s="47" t="s">
        <v>251</v>
      </c>
      <c r="G144" s="47" t="s">
        <v>655</v>
      </c>
      <c r="H144" s="47" t="s">
        <v>991</v>
      </c>
      <c r="I144" s="47" t="s">
        <v>1316</v>
      </c>
      <c r="J144" s="47" t="s">
        <v>1638</v>
      </c>
      <c r="K144" s="47" t="s">
        <v>1962</v>
      </c>
      <c r="L144" s="47" t="s">
        <v>2284</v>
      </c>
      <c r="M144" s="47" t="s">
        <v>88</v>
      </c>
      <c r="N144" s="47" t="s">
        <v>491</v>
      </c>
      <c r="O144" s="47" t="s">
        <v>827</v>
      </c>
      <c r="P144" s="47" t="s">
        <v>1154</v>
      </c>
      <c r="Q144" s="47" t="s">
        <v>1480</v>
      </c>
      <c r="R144" s="47" t="s">
        <v>1800</v>
      </c>
      <c r="S144" s="47" t="s">
        <v>2122</v>
      </c>
      <c r="T144" s="46" t="s">
        <v>464</v>
      </c>
      <c r="U144" s="35">
        <f t="shared" si="172"/>
        <v>32</v>
      </c>
      <c r="V144" s="6" t="s">
        <v>390</v>
      </c>
      <c r="W144" s="39">
        <f t="shared" si="171"/>
        <v>3687582.2368421056</v>
      </c>
      <c r="X144" s="39">
        <f t="shared" si="151"/>
        <v>1758432.3040380049</v>
      </c>
      <c r="Y144" s="40">
        <f t="shared" si="152"/>
        <v>49734490256.075584</v>
      </c>
      <c r="Z144" s="40">
        <f t="shared" si="153"/>
        <v>16437988049.605141</v>
      </c>
      <c r="AA144" s="54">
        <f t="shared" si="143"/>
        <v>14683660212.999081</v>
      </c>
      <c r="AB144" s="32">
        <f t="shared" ref="AB144:AH165" si="193">VALUE(LEFT(F144,(FIND(" ",F144,1)-1)))</f>
        <v>2220.9</v>
      </c>
      <c r="AC144" s="7">
        <f t="shared" si="193"/>
        <v>13641.4</v>
      </c>
      <c r="AD144" s="7">
        <f t="shared" si="193"/>
        <v>251.5</v>
      </c>
      <c r="AE144" s="7">
        <f t="shared" si="193"/>
        <v>22197.599999999999</v>
      </c>
      <c r="AF144" s="7">
        <f t="shared" si="193"/>
        <v>98.6</v>
      </c>
      <c r="AG144" s="7">
        <f t="shared" si="193"/>
        <v>6788.2</v>
      </c>
      <c r="AH144" s="7">
        <f t="shared" si="193"/>
        <v>22046.7</v>
      </c>
      <c r="AI144" s="32">
        <f t="shared" si="178"/>
        <v>67244.899999999994</v>
      </c>
      <c r="AJ144" s="7">
        <f t="shared" ref="AJ144:AP165" si="194">VALUE(LEFT(M144,(FIND(" ",M144,1)-1)))</f>
        <v>126.3</v>
      </c>
      <c r="AK144" s="7">
        <f t="shared" si="194"/>
        <v>775.5</v>
      </c>
      <c r="AL144" s="7">
        <f t="shared" si="194"/>
        <v>14.3</v>
      </c>
      <c r="AM144" s="7">
        <f t="shared" si="194"/>
        <v>1261.9000000000001</v>
      </c>
      <c r="AN144" s="7">
        <f t="shared" si="194"/>
        <v>5.6</v>
      </c>
      <c r="AO144" s="7">
        <f t="shared" si="194"/>
        <v>385.9</v>
      </c>
      <c r="AP144" s="7">
        <f t="shared" si="194"/>
        <v>1253.3</v>
      </c>
      <c r="AQ144" s="49">
        <f t="shared" si="179"/>
        <v>3822.8</v>
      </c>
      <c r="AR144" s="4" t="s">
        <v>462</v>
      </c>
      <c r="AS144" s="8">
        <v>13487.018610510004</v>
      </c>
      <c r="AT144" s="8">
        <f t="shared" si="180"/>
        <v>29953319.632081669</v>
      </c>
      <c r="AU144" s="8">
        <f t="shared" si="175"/>
        <v>183981815.67341116</v>
      </c>
      <c r="AV144" s="8">
        <f t="shared" si="175"/>
        <v>3391985.1805432658</v>
      </c>
      <c r="AW144" s="8">
        <f t="shared" si="175"/>
        <v>299379444.30865681</v>
      </c>
      <c r="AX144" s="8">
        <f t="shared" si="175"/>
        <v>1329820.0349962863</v>
      </c>
      <c r="AY144" s="8">
        <f t="shared" si="175"/>
        <v>91552579.731864005</v>
      </c>
      <c r="AZ144" s="8">
        <f t="shared" si="175"/>
        <v>297344253.20033091</v>
      </c>
      <c r="BA144" s="8">
        <f t="shared" si="181"/>
        <v>906933217.76188397</v>
      </c>
      <c r="BB144" s="8">
        <f t="shared" si="173"/>
        <v>1703410.4505074134</v>
      </c>
      <c r="BC144" s="8">
        <f t="shared" si="173"/>
        <v>10459182.932450509</v>
      </c>
      <c r="BD144" s="8">
        <f t="shared" si="173"/>
        <v>192864.36613029306</v>
      </c>
      <c r="BE144" s="8">
        <f t="shared" si="173"/>
        <v>17019268.784602575</v>
      </c>
      <c r="BF144" s="8">
        <f t="shared" si="173"/>
        <v>75527.304218856021</v>
      </c>
      <c r="BG144" s="8">
        <f t="shared" si="173"/>
        <v>5204640.4817958102</v>
      </c>
      <c r="BH144" s="8">
        <f t="shared" si="173"/>
        <v>16903280.424552187</v>
      </c>
      <c r="BI144" s="8">
        <f t="shared" si="182"/>
        <v>51558174.744257644</v>
      </c>
      <c r="BJ144" s="45" t="s">
        <v>794</v>
      </c>
      <c r="BK144" s="8">
        <v>4457.6600584999996</v>
      </c>
      <c r="BL144" s="8">
        <f t="shared" si="183"/>
        <v>9900017.2239226494</v>
      </c>
      <c r="BM144" s="8">
        <f t="shared" si="176"/>
        <v>60808723.922021896</v>
      </c>
      <c r="BN144" s="8">
        <f t="shared" si="176"/>
        <v>1121101.50471275</v>
      </c>
      <c r="BO144" s="8">
        <f t="shared" si="176"/>
        <v>98949354.914559588</v>
      </c>
      <c r="BP144" s="8">
        <f t="shared" si="176"/>
        <v>439525.28176809993</v>
      </c>
      <c r="BQ144" s="8">
        <f t="shared" si="176"/>
        <v>30259488.009109698</v>
      </c>
      <c r="BR144" s="8">
        <f t="shared" si="176"/>
        <v>98276694.011731952</v>
      </c>
      <c r="BS144" s="8">
        <f t="shared" si="184"/>
        <v>299754904.8678267</v>
      </c>
      <c r="BT144" s="8">
        <f t="shared" si="154"/>
        <v>563002.46538854996</v>
      </c>
      <c r="BU144" s="8">
        <f t="shared" si="147"/>
        <v>3456915.3753667497</v>
      </c>
      <c r="BV144" s="8">
        <f t="shared" si="147"/>
        <v>63744.538836549997</v>
      </c>
      <c r="BW144" s="8">
        <f t="shared" si="147"/>
        <v>5625121.2278211499</v>
      </c>
      <c r="BX144" s="8">
        <f t="shared" si="147"/>
        <v>24962.896327599996</v>
      </c>
      <c r="BY144" s="8">
        <f t="shared" si="147"/>
        <v>1720211.0165751497</v>
      </c>
      <c r="BZ144" s="8">
        <f t="shared" si="147"/>
        <v>5586785.3513180492</v>
      </c>
      <c r="CA144" s="8">
        <f t="shared" si="185"/>
        <v>17040742.871633798</v>
      </c>
      <c r="CB144" s="4" t="s">
        <v>795</v>
      </c>
      <c r="CC144" s="23">
        <v>0.89327599999999996</v>
      </c>
      <c r="CD144" s="24">
        <f t="shared" si="190"/>
        <v>3981.9207464166457</v>
      </c>
      <c r="CE144" s="24">
        <f t="shared" si="191"/>
        <v>8843447.7857167274</v>
      </c>
      <c r="CF144" s="24">
        <f t="shared" si="177"/>
        <v>54318973.670168027</v>
      </c>
      <c r="CG144" s="24">
        <f t="shared" si="177"/>
        <v>1001453.0677237863</v>
      </c>
      <c r="CH144" s="24">
        <f t="shared" si="177"/>
        <v>88389083.960658133</v>
      </c>
      <c r="CI144" s="24">
        <f t="shared" si="177"/>
        <v>392617.38559668121</v>
      </c>
      <c r="CJ144" s="24">
        <f t="shared" si="177"/>
        <v>27030074.410825472</v>
      </c>
      <c r="CK144" s="24">
        <f t="shared" si="177"/>
        <v>87788212.120023862</v>
      </c>
      <c r="CL144" s="24">
        <f t="shared" si="186"/>
        <v>267763862.40071267</v>
      </c>
      <c r="CM144" s="24">
        <f t="shared" si="192"/>
        <v>502916.59027242236</v>
      </c>
      <c r="CN144" s="24">
        <f t="shared" si="192"/>
        <v>3087979.5388461086</v>
      </c>
      <c r="CO144" s="24">
        <f t="shared" si="192"/>
        <v>56941.466673758034</v>
      </c>
      <c r="CP144" s="24">
        <f t="shared" si="192"/>
        <v>5024785.7899031648</v>
      </c>
      <c r="CQ144" s="24">
        <f t="shared" si="192"/>
        <v>22298.756179933214</v>
      </c>
      <c r="CR144" s="24">
        <f t="shared" si="192"/>
        <v>1536623.2160421833</v>
      </c>
      <c r="CS144" s="24">
        <f t="shared" si="174"/>
        <v>4990541.271483982</v>
      </c>
      <c r="CT144" s="24">
        <f t="shared" si="187"/>
        <v>15222086.629401552</v>
      </c>
      <c r="CU144" s="4" t="s">
        <v>463</v>
      </c>
      <c r="CV144" s="17" t="s">
        <v>440</v>
      </c>
      <c r="CW144" s="16" t="s">
        <v>441</v>
      </c>
      <c r="CX144" s="29">
        <f t="shared" si="155"/>
        <v>5.8083028800008067</v>
      </c>
      <c r="CY144" s="29">
        <v>17.573499999999999</v>
      </c>
      <c r="CZ144" s="15">
        <f t="shared" si="156"/>
        <v>78336.689038049735</v>
      </c>
      <c r="DA144" s="15">
        <f t="shared" si="157"/>
        <v>173977952.68460467</v>
      </c>
      <c r="DB144" s="15">
        <f t="shared" si="158"/>
        <v>1068622109.8436517</v>
      </c>
      <c r="DC144" s="15">
        <f t="shared" si="159"/>
        <v>19701677.293069508</v>
      </c>
      <c r="DD144" s="15">
        <f t="shared" si="160"/>
        <v>1738886488.5910127</v>
      </c>
      <c r="DE144" s="15">
        <f t="shared" si="161"/>
        <v>7723997.539151703</v>
      </c>
      <c r="DF144" s="15">
        <f t="shared" si="162"/>
        <v>531765112.52808923</v>
      </c>
      <c r="DG144" s="15">
        <f t="shared" si="163"/>
        <v>1727065482.2151711</v>
      </c>
      <c r="DH144" s="15">
        <f t="shared" si="188"/>
        <v>5267742820.6947508</v>
      </c>
      <c r="DI144" s="15">
        <f t="shared" si="164"/>
        <v>9893923.8255056813</v>
      </c>
      <c r="DJ144" s="15">
        <f t="shared" si="165"/>
        <v>60750102.349007569</v>
      </c>
      <c r="DK144" s="15">
        <f t="shared" si="166"/>
        <v>1120214.6532441112</v>
      </c>
      <c r="DL144" s="15">
        <f t="shared" si="167"/>
        <v>98853067.897114962</v>
      </c>
      <c r="DM144" s="15">
        <f t="shared" si="168"/>
        <v>438685.45861307852</v>
      </c>
      <c r="DN144" s="15">
        <f t="shared" si="169"/>
        <v>30230128.29978339</v>
      </c>
      <c r="DO144" s="15">
        <f t="shared" si="170"/>
        <v>98179372.371387735</v>
      </c>
      <c r="DP144" s="15">
        <f t="shared" si="189"/>
        <v>299465494.85465652</v>
      </c>
      <c r="DQ144" s="9"/>
    </row>
    <row r="145" spans="1:120" x14ac:dyDescent="0.3">
      <c r="A145" t="s">
        <v>6</v>
      </c>
      <c r="B145" t="s">
        <v>50</v>
      </c>
      <c r="C145" t="s">
        <v>224</v>
      </c>
      <c r="D145">
        <v>2019</v>
      </c>
      <c r="E145" t="s">
        <v>2622</v>
      </c>
      <c r="F145" s="47" t="s">
        <v>269</v>
      </c>
      <c r="G145" s="47" t="s">
        <v>673</v>
      </c>
      <c r="H145" s="47" t="s">
        <v>1009</v>
      </c>
      <c r="I145" s="47" t="s">
        <v>1334</v>
      </c>
      <c r="J145" s="47" t="s">
        <v>1656</v>
      </c>
      <c r="K145" s="47" t="s">
        <v>1980</v>
      </c>
      <c r="L145" s="47" t="s">
        <v>2302</v>
      </c>
      <c r="M145" s="47" t="s">
        <v>106</v>
      </c>
      <c r="N145" s="47" t="s">
        <v>510</v>
      </c>
      <c r="O145" s="47" t="s">
        <v>845</v>
      </c>
      <c r="P145" s="47" t="s">
        <v>1172</v>
      </c>
      <c r="Q145" s="47" t="s">
        <v>1498</v>
      </c>
      <c r="R145" s="47" t="s">
        <v>1818</v>
      </c>
      <c r="S145" s="47" t="s">
        <v>2140</v>
      </c>
      <c r="T145" s="46" t="s">
        <v>464</v>
      </c>
      <c r="U145" s="35">
        <f t="shared" si="172"/>
        <v>33</v>
      </c>
      <c r="V145" s="6" t="s">
        <v>50</v>
      </c>
      <c r="W145" s="39">
        <f t="shared" si="171"/>
        <v>37574.18397626112</v>
      </c>
      <c r="X145" s="39">
        <f t="shared" si="151"/>
        <v>18290.043290043293</v>
      </c>
      <c r="Y145" s="40">
        <f t="shared" si="152"/>
        <v>7587958663.2982635</v>
      </c>
      <c r="Z145" s="40">
        <f t="shared" si="153"/>
        <v>7159102055.9304991</v>
      </c>
      <c r="AA145" s="54">
        <f t="shared" si="143"/>
        <v>6395054048.1133718</v>
      </c>
      <c r="AB145" s="32">
        <f t="shared" si="193"/>
        <v>50.7</v>
      </c>
      <c r="AC145" s="7">
        <f t="shared" si="193"/>
        <v>205.2</v>
      </c>
      <c r="AD145" s="7">
        <f t="shared" si="193"/>
        <v>11.7</v>
      </c>
      <c r="AE145" s="7">
        <f t="shared" si="193"/>
        <v>140.30000000000001</v>
      </c>
      <c r="AF145" s="7">
        <f t="shared" si="193"/>
        <v>16.2</v>
      </c>
      <c r="AG145" s="7">
        <f t="shared" si="193"/>
        <v>10.8</v>
      </c>
      <c r="AH145" s="7">
        <f t="shared" si="193"/>
        <v>781.5</v>
      </c>
      <c r="AI145" s="32">
        <f t="shared" si="178"/>
        <v>1216.4000000000001</v>
      </c>
      <c r="AJ145" s="7">
        <f t="shared" si="194"/>
        <v>277.2</v>
      </c>
      <c r="AK145" s="7">
        <f t="shared" si="194"/>
        <v>1121.9000000000001</v>
      </c>
      <c r="AL145" s="7">
        <f t="shared" si="194"/>
        <v>63.8</v>
      </c>
      <c r="AM145" s="7">
        <f t="shared" si="194"/>
        <v>767.4</v>
      </c>
      <c r="AN145" s="7">
        <f t="shared" si="194"/>
        <v>88.7</v>
      </c>
      <c r="AO145" s="7">
        <f t="shared" si="194"/>
        <v>58.8</v>
      </c>
      <c r="AP145" s="7">
        <f t="shared" si="194"/>
        <v>4273</v>
      </c>
      <c r="AQ145" s="49">
        <f t="shared" si="179"/>
        <v>6650.8</v>
      </c>
      <c r="AR145" s="4" t="s">
        <v>462</v>
      </c>
      <c r="AS145" s="8">
        <v>201946.06669548</v>
      </c>
      <c r="AT145" s="8">
        <f t="shared" si="180"/>
        <v>10238665.581460837</v>
      </c>
      <c r="AU145" s="8">
        <f t="shared" si="175"/>
        <v>41439332.885912493</v>
      </c>
      <c r="AV145" s="8">
        <f t="shared" si="175"/>
        <v>2362768.9803371159</v>
      </c>
      <c r="AW145" s="8">
        <f t="shared" si="175"/>
        <v>28333033.157375846</v>
      </c>
      <c r="AX145" s="8">
        <f t="shared" si="175"/>
        <v>3271526.2804667759</v>
      </c>
      <c r="AY145" s="8">
        <f t="shared" si="175"/>
        <v>2181017.5203111842</v>
      </c>
      <c r="AZ145" s="8">
        <f t="shared" si="175"/>
        <v>157820851.12251762</v>
      </c>
      <c r="BA145" s="8">
        <f t="shared" si="181"/>
        <v>245647195.52838185</v>
      </c>
      <c r="BB145" s="8">
        <f t="shared" si="173"/>
        <v>55979449.687987052</v>
      </c>
      <c r="BC145" s="8">
        <f t="shared" si="173"/>
        <v>226563292.22565901</v>
      </c>
      <c r="BD145" s="8">
        <f t="shared" si="173"/>
        <v>12884159.055171624</v>
      </c>
      <c r="BE145" s="8">
        <f t="shared" si="173"/>
        <v>154973411.58211136</v>
      </c>
      <c r="BF145" s="8">
        <f t="shared" si="173"/>
        <v>17912616.115889076</v>
      </c>
      <c r="BG145" s="8">
        <f t="shared" si="173"/>
        <v>11874428.721694224</v>
      </c>
      <c r="BH145" s="8">
        <f t="shared" si="173"/>
        <v>862915542.98978603</v>
      </c>
      <c r="BI145" s="8">
        <f t="shared" si="182"/>
        <v>1343102900.3782983</v>
      </c>
      <c r="BJ145" s="45" t="s">
        <v>794</v>
      </c>
      <c r="BK145" s="8">
        <v>190532.46932663998</v>
      </c>
      <c r="BL145" s="8">
        <f t="shared" si="183"/>
        <v>9659996.1948606484</v>
      </c>
      <c r="BM145" s="8">
        <f t="shared" si="176"/>
        <v>39097262.705826521</v>
      </c>
      <c r="BN145" s="8">
        <f t="shared" si="176"/>
        <v>2229229.8911216878</v>
      </c>
      <c r="BO145" s="8">
        <f t="shared" si="176"/>
        <v>26731705.446527593</v>
      </c>
      <c r="BP145" s="8">
        <f t="shared" si="176"/>
        <v>3086626.0030915677</v>
      </c>
      <c r="BQ145" s="8">
        <f t="shared" si="176"/>
        <v>2057750.668727712</v>
      </c>
      <c r="BR145" s="8">
        <f t="shared" si="176"/>
        <v>148901124.77876914</v>
      </c>
      <c r="BS145" s="8">
        <f t="shared" si="184"/>
        <v>231763695.68892485</v>
      </c>
      <c r="BT145" s="8">
        <f t="shared" si="154"/>
        <v>52815600.497344598</v>
      </c>
      <c r="BU145" s="8">
        <f t="shared" si="147"/>
        <v>213758377.33755741</v>
      </c>
      <c r="BV145" s="8">
        <f t="shared" si="147"/>
        <v>12155971.543039631</v>
      </c>
      <c r="BW145" s="8">
        <f t="shared" si="147"/>
        <v>146214616.96126351</v>
      </c>
      <c r="BX145" s="8">
        <f t="shared" si="147"/>
        <v>16900230.029272966</v>
      </c>
      <c r="BY145" s="8">
        <f t="shared" si="147"/>
        <v>11203309.19640643</v>
      </c>
      <c r="BZ145" s="8">
        <f t="shared" si="147"/>
        <v>814145241.4327327</v>
      </c>
      <c r="CA145" s="8">
        <f t="shared" si="185"/>
        <v>1267193346.9976172</v>
      </c>
      <c r="CB145" s="4" t="s">
        <v>795</v>
      </c>
      <c r="CC145" s="23">
        <v>0.89327599999999996</v>
      </c>
      <c r="CD145" s="24">
        <f t="shared" si="190"/>
        <v>170198.08207022364</v>
      </c>
      <c r="CE145" s="24">
        <f t="shared" si="191"/>
        <v>8629042.7609603405</v>
      </c>
      <c r="CF145" s="24">
        <f t="shared" si="177"/>
        <v>34924646.440809891</v>
      </c>
      <c r="CG145" s="24">
        <f t="shared" si="177"/>
        <v>1991317.5602216166</v>
      </c>
      <c r="CH145" s="24">
        <f t="shared" si="177"/>
        <v>23878790.914452381</v>
      </c>
      <c r="CI145" s="24">
        <f t="shared" si="177"/>
        <v>2757208.9295376232</v>
      </c>
      <c r="CJ145" s="24">
        <f t="shared" si="177"/>
        <v>1838139.2863584156</v>
      </c>
      <c r="CK145" s="24">
        <f t="shared" si="177"/>
        <v>133009801.13787977</v>
      </c>
      <c r="CL145" s="24">
        <f t="shared" si="186"/>
        <v>207028947.03022003</v>
      </c>
      <c r="CM145" s="24">
        <f t="shared" si="192"/>
        <v>47178908.349865988</v>
      </c>
      <c r="CN145" s="24">
        <f t="shared" si="192"/>
        <v>190945228.27458391</v>
      </c>
      <c r="CO145" s="24">
        <f t="shared" si="192"/>
        <v>10858637.636080269</v>
      </c>
      <c r="CP145" s="24">
        <f t="shared" si="192"/>
        <v>130610008.18068962</v>
      </c>
      <c r="CQ145" s="24">
        <f t="shared" si="192"/>
        <v>15096569.879628837</v>
      </c>
      <c r="CR145" s="24">
        <f t="shared" si="192"/>
        <v>10007647.225729149</v>
      </c>
      <c r="CS145" s="24">
        <f t="shared" si="174"/>
        <v>727256404.68606567</v>
      </c>
      <c r="CT145" s="24">
        <f t="shared" si="187"/>
        <v>1131953404.2326436</v>
      </c>
      <c r="CU145" s="4" t="s">
        <v>463</v>
      </c>
      <c r="CV145" s="16" t="s">
        <v>432</v>
      </c>
      <c r="CW145" s="16" t="s">
        <v>398</v>
      </c>
      <c r="CX145" s="29">
        <f t="shared" ref="CX145:CX165" si="195">CZ145/AS145</f>
        <v>0.84279003000000052</v>
      </c>
      <c r="CY145" s="29">
        <v>0.89327626000000004</v>
      </c>
      <c r="CZ145" s="15">
        <f t="shared" ref="CZ145:CZ176" si="196">CY145*BK145</f>
        <v>170198.13160866569</v>
      </c>
      <c r="DA145" s="15">
        <f t="shared" ref="DA145:DA176" si="197">AB145*(1*CZ145)</f>
        <v>8629045.2725593504</v>
      </c>
      <c r="DB145" s="15">
        <f t="shared" ref="DB145:DB165" si="198">AC145*(1*$CZ145)</f>
        <v>34924656.606098197</v>
      </c>
      <c r="DC145" s="15">
        <f t="shared" ref="DC145:DC165" si="199">AD145*(1*$CZ145)</f>
        <v>1991318.1398213885</v>
      </c>
      <c r="DD145" s="15">
        <f t="shared" ref="DD145:DD165" si="200">AE145*(1*$CZ145)</f>
        <v>23878797.864695799</v>
      </c>
      <c r="DE145" s="15">
        <f t="shared" ref="DE145:DE165" si="201">AF145*(1*$CZ145)</f>
        <v>2757209.732060384</v>
      </c>
      <c r="DF145" s="15">
        <f t="shared" ref="DF145:DF165" si="202">AG145*(1*$CZ145)</f>
        <v>1838139.8213735896</v>
      </c>
      <c r="DG145" s="15">
        <f t="shared" ref="DG145:DG165" si="203">AH145*(1*$CZ145)</f>
        <v>133009839.85217224</v>
      </c>
      <c r="DH145" s="15">
        <f t="shared" si="188"/>
        <v>207029007.28878096</v>
      </c>
      <c r="DI145" s="15">
        <f t="shared" ref="DI145:DI165" si="204">AJ145*(1*$CZ145)</f>
        <v>47178922.081922129</v>
      </c>
      <c r="DJ145" s="15">
        <f t="shared" ref="DJ145:DJ165" si="205">AK145*(1*$CZ145)</f>
        <v>190945283.85176206</v>
      </c>
      <c r="DK145" s="15">
        <f t="shared" ref="DK145:DK165" si="206">AL145*(1*$CZ145)</f>
        <v>10858640.796632871</v>
      </c>
      <c r="DL145" s="15">
        <f t="shared" ref="DL145:DL165" si="207">AM145*(1*$CZ145)</f>
        <v>130610046.19649005</v>
      </c>
      <c r="DM145" s="15">
        <f t="shared" ref="DM145:DM165" si="208">AN145*(1*$CZ145)</f>
        <v>15096574.273688648</v>
      </c>
      <c r="DN145" s="15">
        <f t="shared" ref="DN145:DN165" si="209">AO145*(1*$CZ145)</f>
        <v>10007650.138589542</v>
      </c>
      <c r="DO145" s="15">
        <f t="shared" ref="DO145:DO165" si="210">AP145*(1*$CZ145)</f>
        <v>727256616.36382854</v>
      </c>
      <c r="DP145" s="15">
        <f t="shared" si="189"/>
        <v>1131953733.7029138</v>
      </c>
    </row>
    <row r="146" spans="1:120" x14ac:dyDescent="0.3">
      <c r="A146" t="s">
        <v>6</v>
      </c>
      <c r="B146" t="s">
        <v>22</v>
      </c>
      <c r="C146" t="s">
        <v>224</v>
      </c>
      <c r="D146">
        <v>2019</v>
      </c>
      <c r="E146" t="s">
        <v>2623</v>
      </c>
      <c r="F146" s="47" t="s">
        <v>241</v>
      </c>
      <c r="G146" s="47" t="s">
        <v>645</v>
      </c>
      <c r="H146" s="47" t="s">
        <v>981</v>
      </c>
      <c r="I146" s="47" t="s">
        <v>1306</v>
      </c>
      <c r="J146" s="47" t="s">
        <v>1627</v>
      </c>
      <c r="K146" s="47" t="s">
        <v>1952</v>
      </c>
      <c r="L146" s="47" t="s">
        <v>2274</v>
      </c>
      <c r="M146" s="47" t="s">
        <v>78</v>
      </c>
      <c r="N146" s="47" t="s">
        <v>481</v>
      </c>
      <c r="O146" s="47" t="s">
        <v>817</v>
      </c>
      <c r="P146" s="47" t="s">
        <v>1144</v>
      </c>
      <c r="Q146" s="47" t="s">
        <v>1470</v>
      </c>
      <c r="R146" s="47" t="s">
        <v>1790</v>
      </c>
      <c r="S146" s="47" t="s">
        <v>2112</v>
      </c>
      <c r="T146" s="46" t="s">
        <v>464</v>
      </c>
      <c r="U146" s="35">
        <f t="shared" si="172"/>
        <v>34</v>
      </c>
      <c r="V146" s="6" t="s">
        <v>22</v>
      </c>
      <c r="W146" s="39">
        <f t="shared" si="171"/>
        <v>620524.59016393439</v>
      </c>
      <c r="X146" s="39">
        <f t="shared" si="151"/>
        <v>306600.42583392479</v>
      </c>
      <c r="Y146" s="40">
        <f t="shared" si="152"/>
        <v>14776775305.866436</v>
      </c>
      <c r="Z146" s="40">
        <f t="shared" si="153"/>
        <v>5476510633.7856808</v>
      </c>
      <c r="AA146" s="54">
        <f t="shared" si="143"/>
        <v>4892035512.9055376</v>
      </c>
      <c r="AB146" s="32">
        <f t="shared" si="193"/>
        <v>432</v>
      </c>
      <c r="AC146" s="7">
        <f t="shared" si="193"/>
        <v>1164.7</v>
      </c>
      <c r="AD146" s="7">
        <f t="shared" si="193"/>
        <v>47</v>
      </c>
      <c r="AE146" s="7">
        <f t="shared" si="193"/>
        <v>884.5</v>
      </c>
      <c r="AF146" s="7">
        <f t="shared" si="193"/>
        <v>10.7</v>
      </c>
      <c r="AG146" s="7">
        <f t="shared" si="193"/>
        <v>118</v>
      </c>
      <c r="AH146" s="7">
        <f t="shared" si="193"/>
        <v>9867.1</v>
      </c>
      <c r="AI146" s="32">
        <f t="shared" si="178"/>
        <v>12524</v>
      </c>
      <c r="AJ146" s="7">
        <f t="shared" si="194"/>
        <v>140.9</v>
      </c>
      <c r="AK146" s="7">
        <f t="shared" si="194"/>
        <v>379.9</v>
      </c>
      <c r="AL146" s="7">
        <f t="shared" si="194"/>
        <v>15.3</v>
      </c>
      <c r="AM146" s="7">
        <f t="shared" si="194"/>
        <v>288.5</v>
      </c>
      <c r="AN146" s="7">
        <f t="shared" si="194"/>
        <v>3.5</v>
      </c>
      <c r="AO146" s="7">
        <f t="shared" si="194"/>
        <v>38.5</v>
      </c>
      <c r="AP146" s="7">
        <f t="shared" si="194"/>
        <v>3218.1</v>
      </c>
      <c r="AQ146" s="49">
        <f t="shared" si="179"/>
        <v>4084.7</v>
      </c>
      <c r="AR146" s="4" t="s">
        <v>462</v>
      </c>
      <c r="AS146" s="8">
        <v>23813.359760589999</v>
      </c>
      <c r="AT146" s="8">
        <f t="shared" si="180"/>
        <v>10287371.41657488</v>
      </c>
      <c r="AU146" s="8">
        <f t="shared" si="175"/>
        <v>27735420.113159172</v>
      </c>
      <c r="AV146" s="8">
        <f t="shared" si="175"/>
        <v>1119227.9087477301</v>
      </c>
      <c r="AW146" s="8">
        <f t="shared" si="175"/>
        <v>21062916.708241854</v>
      </c>
      <c r="AX146" s="8">
        <f t="shared" si="175"/>
        <v>254802.94943831296</v>
      </c>
      <c r="AY146" s="8">
        <f t="shared" si="175"/>
        <v>2809976.45174962</v>
      </c>
      <c r="AZ146" s="8">
        <f t="shared" si="175"/>
        <v>234968802.0937176</v>
      </c>
      <c r="BA146" s="8">
        <f t="shared" si="181"/>
        <v>298238517.64162916</v>
      </c>
      <c r="BB146" s="8">
        <f t="shared" si="173"/>
        <v>3355302.3902671309</v>
      </c>
      <c r="BC146" s="8">
        <f t="shared" si="173"/>
        <v>9046695.3730481397</v>
      </c>
      <c r="BD146" s="8">
        <f t="shared" si="173"/>
        <v>364344.40433702699</v>
      </c>
      <c r="BE146" s="8">
        <f t="shared" si="173"/>
        <v>6870154.2909302153</v>
      </c>
      <c r="BF146" s="8">
        <f t="shared" si="173"/>
        <v>83346.759162064991</v>
      </c>
      <c r="BG146" s="8">
        <f t="shared" si="173"/>
        <v>916814.35078271502</v>
      </c>
      <c r="BH146" s="8">
        <f t="shared" si="173"/>
        <v>76633773.045554683</v>
      </c>
      <c r="BI146" s="8">
        <f t="shared" si="182"/>
        <v>97270430.614081979</v>
      </c>
      <c r="BJ146" s="45" t="s">
        <v>794</v>
      </c>
      <c r="BK146" s="8">
        <v>8825.6141990100004</v>
      </c>
      <c r="BL146" s="8">
        <f t="shared" si="183"/>
        <v>3812665.33397232</v>
      </c>
      <c r="BM146" s="8">
        <f t="shared" si="176"/>
        <v>10279192.857586948</v>
      </c>
      <c r="BN146" s="8">
        <f t="shared" si="176"/>
        <v>414803.86735347001</v>
      </c>
      <c r="BO146" s="8">
        <f t="shared" si="176"/>
        <v>7806255.7590243453</v>
      </c>
      <c r="BP146" s="8">
        <f t="shared" si="176"/>
        <v>94434.071929407</v>
      </c>
      <c r="BQ146" s="8">
        <f t="shared" si="176"/>
        <v>1041422.47548318</v>
      </c>
      <c r="BR146" s="8">
        <f t="shared" si="176"/>
        <v>87083217.863051578</v>
      </c>
      <c r="BS146" s="8">
        <f t="shared" si="184"/>
        <v>110531992.22840124</v>
      </c>
      <c r="BT146" s="8">
        <f t="shared" si="154"/>
        <v>1243529.0406405092</v>
      </c>
      <c r="BU146" s="8">
        <f t="shared" si="147"/>
        <v>3352850.8342038989</v>
      </c>
      <c r="BV146" s="8">
        <f t="shared" si="147"/>
        <v>135031.89724485303</v>
      </c>
      <c r="BW146" s="8">
        <f t="shared" si="147"/>
        <v>2546189.696414385</v>
      </c>
      <c r="BX146" s="8">
        <f t="shared" si="147"/>
        <v>30889.649696535002</v>
      </c>
      <c r="BY146" s="8">
        <f t="shared" si="147"/>
        <v>339786.14666188502</v>
      </c>
      <c r="BZ146" s="8">
        <f t="shared" si="147"/>
        <v>28401709.053834081</v>
      </c>
      <c r="CA146" s="8">
        <f t="shared" si="185"/>
        <v>36049986.318696149</v>
      </c>
      <c r="CB146" s="4" t="s">
        <v>795</v>
      </c>
      <c r="CC146" s="23">
        <v>0.89327599999999996</v>
      </c>
      <c r="CD146" s="24">
        <f t="shared" si="190"/>
        <v>7883.7093492348567</v>
      </c>
      <c r="CE146" s="24">
        <f t="shared" si="191"/>
        <v>3405762.4388694582</v>
      </c>
      <c r="CF146" s="24">
        <f t="shared" si="177"/>
        <v>9182156.2790538389</v>
      </c>
      <c r="CG146" s="24">
        <f t="shared" si="177"/>
        <v>370534.33941403823</v>
      </c>
      <c r="CH146" s="24">
        <f t="shared" si="177"/>
        <v>6973140.9193982305</v>
      </c>
      <c r="CI146" s="24">
        <f t="shared" si="177"/>
        <v>84355.690036812957</v>
      </c>
      <c r="CJ146" s="24">
        <f t="shared" si="177"/>
        <v>930277.7032097131</v>
      </c>
      <c r="CK146" s="24">
        <f t="shared" si="177"/>
        <v>77789348.519835263</v>
      </c>
      <c r="CL146" s="24">
        <f t="shared" si="186"/>
        <v>98735575.889817357</v>
      </c>
      <c r="CM146" s="24">
        <f t="shared" si="192"/>
        <v>1110814.6473071915</v>
      </c>
      <c r="CN146" s="24">
        <f t="shared" si="192"/>
        <v>2995021.1817743219</v>
      </c>
      <c r="CO146" s="24">
        <f t="shared" si="192"/>
        <v>120620.75304329333</v>
      </c>
      <c r="CP146" s="24">
        <f t="shared" si="192"/>
        <v>2274450.1472542561</v>
      </c>
      <c r="CQ146" s="24">
        <f t="shared" si="192"/>
        <v>27592.982722321998</v>
      </c>
      <c r="CR146" s="24">
        <f t="shared" si="192"/>
        <v>303522.80994554202</v>
      </c>
      <c r="CS146" s="24">
        <f t="shared" si="174"/>
        <v>25370565.05677269</v>
      </c>
      <c r="CT146" s="24">
        <f t="shared" si="187"/>
        <v>32202587.578819618</v>
      </c>
      <c r="CU146" s="4" t="s">
        <v>463</v>
      </c>
      <c r="CV146" s="16" t="s">
        <v>432</v>
      </c>
      <c r="CW146" s="16" t="s">
        <v>398</v>
      </c>
      <c r="CX146" s="29">
        <f t="shared" si="195"/>
        <v>0.33107135000005983</v>
      </c>
      <c r="CY146" s="29">
        <v>0.89329999999999998</v>
      </c>
      <c r="CZ146" s="15">
        <f t="shared" si="196"/>
        <v>7883.9211639756331</v>
      </c>
      <c r="DA146" s="15">
        <f t="shared" si="197"/>
        <v>3405853.9428374735</v>
      </c>
      <c r="DB146" s="15">
        <f t="shared" si="198"/>
        <v>9182402.9796824194</v>
      </c>
      <c r="DC146" s="15">
        <f t="shared" si="199"/>
        <v>370544.29470685474</v>
      </c>
      <c r="DD146" s="15">
        <f t="shared" si="200"/>
        <v>6973328.2695364477</v>
      </c>
      <c r="DE146" s="15">
        <f t="shared" si="201"/>
        <v>84357.956454539264</v>
      </c>
      <c r="DF146" s="15">
        <f t="shared" si="202"/>
        <v>930302.6973491247</v>
      </c>
      <c r="DG146" s="15">
        <f t="shared" si="203"/>
        <v>77791438.517063975</v>
      </c>
      <c r="DH146" s="15">
        <f t="shared" si="188"/>
        <v>98738228.657630831</v>
      </c>
      <c r="DI146" s="15">
        <f t="shared" si="204"/>
        <v>1110844.4920041668</v>
      </c>
      <c r="DJ146" s="15">
        <f t="shared" si="205"/>
        <v>2995101.6501943427</v>
      </c>
      <c r="DK146" s="15">
        <f t="shared" si="206"/>
        <v>120623.99380882719</v>
      </c>
      <c r="DL146" s="15">
        <f t="shared" si="207"/>
        <v>2274511.2558069699</v>
      </c>
      <c r="DM146" s="15">
        <f t="shared" si="208"/>
        <v>27593.724073914716</v>
      </c>
      <c r="DN146" s="15">
        <f t="shared" si="209"/>
        <v>303530.96481306187</v>
      </c>
      <c r="DO146" s="15">
        <f t="shared" si="210"/>
        <v>25371246.697789986</v>
      </c>
      <c r="DP146" s="15">
        <f t="shared" si="189"/>
        <v>32203452.77849127</v>
      </c>
    </row>
    <row r="147" spans="1:120" x14ac:dyDescent="0.3">
      <c r="A147" t="s">
        <v>6</v>
      </c>
      <c r="B147" t="s">
        <v>51</v>
      </c>
      <c r="C147" t="s">
        <v>224</v>
      </c>
      <c r="D147">
        <v>2019</v>
      </c>
      <c r="E147" t="s">
        <v>2624</v>
      </c>
      <c r="F147" s="47" t="s">
        <v>270</v>
      </c>
      <c r="G147" s="47" t="s">
        <v>674</v>
      </c>
      <c r="H147" s="47" t="s">
        <v>1010</v>
      </c>
      <c r="I147" s="47" t="s">
        <v>1335</v>
      </c>
      <c r="J147" s="47" t="s">
        <v>1657</v>
      </c>
      <c r="K147" s="47" t="s">
        <v>1981</v>
      </c>
      <c r="L147" s="47" t="s">
        <v>2303</v>
      </c>
      <c r="M147" s="47" t="s">
        <v>107</v>
      </c>
      <c r="N147" s="47" t="s">
        <v>511</v>
      </c>
      <c r="O147" s="47" t="s">
        <v>846</v>
      </c>
      <c r="P147" s="47" t="s">
        <v>1173</v>
      </c>
      <c r="Q147" s="47" t="s">
        <v>1499</v>
      </c>
      <c r="R147" s="47" t="s">
        <v>1819</v>
      </c>
      <c r="S147" s="47" t="s">
        <v>2141</v>
      </c>
      <c r="T147" s="46" t="s">
        <v>464</v>
      </c>
      <c r="U147" s="35">
        <f t="shared" si="172"/>
        <v>35</v>
      </c>
      <c r="V147" s="6" t="s">
        <v>51</v>
      </c>
      <c r="W147" s="39">
        <f t="shared" si="171"/>
        <v>17157055.21472393</v>
      </c>
      <c r="X147" s="39">
        <f t="shared" si="151"/>
        <v>8514121.3804046009</v>
      </c>
      <c r="Y147" s="40">
        <f t="shared" si="152"/>
        <v>1058209250997.1992</v>
      </c>
      <c r="Z147" s="40">
        <f t="shared" si="153"/>
        <v>903605594474.41992</v>
      </c>
      <c r="AA147" s="54">
        <f t="shared" si="143"/>
        <v>807169191009.73193</v>
      </c>
      <c r="AB147" s="32">
        <f t="shared" si="193"/>
        <v>21464.1</v>
      </c>
      <c r="AC147" s="7">
        <f t="shared" si="193"/>
        <v>115510.7</v>
      </c>
      <c r="AD147" s="7">
        <f t="shared" si="193"/>
        <v>6778.4</v>
      </c>
      <c r="AE147" s="7">
        <f t="shared" si="193"/>
        <v>35552.400000000001</v>
      </c>
      <c r="AF147" s="7">
        <f t="shared" si="193"/>
        <v>10866.9</v>
      </c>
      <c r="AG147" s="7">
        <f t="shared" si="193"/>
        <v>930.5</v>
      </c>
      <c r="AH147" s="7">
        <f t="shared" si="193"/>
        <v>155171.20000000001</v>
      </c>
      <c r="AI147" s="32">
        <f t="shared" si="178"/>
        <v>346274.19999999995</v>
      </c>
      <c r="AJ147" s="7">
        <f t="shared" si="194"/>
        <v>252.1</v>
      </c>
      <c r="AK147" s="7">
        <f t="shared" si="194"/>
        <v>1356.9</v>
      </c>
      <c r="AL147" s="7">
        <f t="shared" si="194"/>
        <v>79.599999999999994</v>
      </c>
      <c r="AM147" s="7">
        <f t="shared" si="194"/>
        <v>417.6</v>
      </c>
      <c r="AN147" s="7">
        <f t="shared" si="194"/>
        <v>127.7</v>
      </c>
      <c r="AO147" s="7">
        <f t="shared" si="194"/>
        <v>10.9</v>
      </c>
      <c r="AP147" s="7">
        <f t="shared" si="194"/>
        <v>1822.8</v>
      </c>
      <c r="AQ147" s="49">
        <f t="shared" si="179"/>
        <v>4067.5999999999995</v>
      </c>
      <c r="AR147" s="4" t="s">
        <v>462</v>
      </c>
      <c r="AS147" s="8">
        <v>61677.790142509992</v>
      </c>
      <c r="AT147" s="8">
        <f t="shared" si="180"/>
        <v>1323858255.3978486</v>
      </c>
      <c r="AU147" s="8">
        <f t="shared" si="175"/>
        <v>7124444713.8144283</v>
      </c>
      <c r="AV147" s="8">
        <f t="shared" si="175"/>
        <v>418076732.70198971</v>
      </c>
      <c r="AW147" s="8">
        <f t="shared" si="175"/>
        <v>2192793466.2625723</v>
      </c>
      <c r="AX147" s="8">
        <f t="shared" si="175"/>
        <v>670246377.69964182</v>
      </c>
      <c r="AY147" s="8">
        <f t="shared" si="175"/>
        <v>57391183.727605544</v>
      </c>
      <c r="AZ147" s="8">
        <f t="shared" si="175"/>
        <v>9570616709.7614479</v>
      </c>
      <c r="BA147" s="8">
        <f t="shared" si="181"/>
        <v>21357427439.365532</v>
      </c>
      <c r="BB147" s="8">
        <f t="shared" ref="BB147:BH167" si="211">AJ147*(1*$AS147)</f>
        <v>15548970.894926768</v>
      </c>
      <c r="BC147" s="8">
        <f t="shared" si="211"/>
        <v>83690593.444371819</v>
      </c>
      <c r="BD147" s="8">
        <f t="shared" si="211"/>
        <v>4909552.0953437947</v>
      </c>
      <c r="BE147" s="8">
        <f t="shared" si="211"/>
        <v>25756645.163512174</v>
      </c>
      <c r="BF147" s="8">
        <f t="shared" si="211"/>
        <v>7876253.8011985263</v>
      </c>
      <c r="BG147" s="8">
        <f t="shared" si="211"/>
        <v>672287.91255335894</v>
      </c>
      <c r="BH147" s="8">
        <f t="shared" si="211"/>
        <v>112426275.87176721</v>
      </c>
      <c r="BI147" s="8">
        <f t="shared" si="182"/>
        <v>250880579.18367368</v>
      </c>
      <c r="BJ147" s="45" t="s">
        <v>794</v>
      </c>
      <c r="BK147" s="8">
        <v>52666.706679300012</v>
      </c>
      <c r="BL147" s="8">
        <f t="shared" si="183"/>
        <v>1130443458.8351634</v>
      </c>
      <c r="BM147" s="8">
        <f t="shared" si="176"/>
        <v>6083568155.2206202</v>
      </c>
      <c r="BN147" s="8">
        <f t="shared" si="176"/>
        <v>356996004.55496716</v>
      </c>
      <c r="BO147" s="8">
        <f t="shared" si="176"/>
        <v>1872427822.5451458</v>
      </c>
      <c r="BP147" s="8">
        <f t="shared" si="176"/>
        <v>572323834.81328523</v>
      </c>
      <c r="BQ147" s="8">
        <f t="shared" si="176"/>
        <v>49006370.56508866</v>
      </c>
      <c r="BR147" s="8">
        <f t="shared" si="176"/>
        <v>8172356075.4749985</v>
      </c>
      <c r="BS147" s="8">
        <f t="shared" si="184"/>
        <v>18237121722.00927</v>
      </c>
      <c r="BT147" s="8">
        <f t="shared" si="154"/>
        <v>13277276.753851533</v>
      </c>
      <c r="BU147" s="8">
        <f t="shared" si="147"/>
        <v>71463454.293142185</v>
      </c>
      <c r="BV147" s="8">
        <f t="shared" si="147"/>
        <v>4192269.8516722806</v>
      </c>
      <c r="BW147" s="8">
        <f t="shared" si="147"/>
        <v>21993616.709275685</v>
      </c>
      <c r="BX147" s="8">
        <f t="shared" si="147"/>
        <v>6725538.4429466119</v>
      </c>
      <c r="BY147" s="8">
        <f t="shared" si="147"/>
        <v>574067.10280437011</v>
      </c>
      <c r="BZ147" s="8">
        <f t="shared" si="147"/>
        <v>96000872.935028061</v>
      </c>
      <c r="CA147" s="8">
        <f t="shared" si="185"/>
        <v>214227096.08872074</v>
      </c>
      <c r="CB147" s="4" t="s">
        <v>795</v>
      </c>
      <c r="CC147" s="23">
        <v>0.89327599999999996</v>
      </c>
      <c r="CD147" s="24">
        <f t="shared" si="190"/>
        <v>47045.905075658397</v>
      </c>
      <c r="CE147" s="24">
        <f t="shared" si="191"/>
        <v>1009798011.1344393</v>
      </c>
      <c r="CF147" s="24">
        <f t="shared" si="177"/>
        <v>5434305427.4228544</v>
      </c>
      <c r="CG147" s="24">
        <f t="shared" si="177"/>
        <v>318895962.96484286</v>
      </c>
      <c r="CH147" s="24">
        <f t="shared" si="177"/>
        <v>1672594835.6118376</v>
      </c>
      <c r="CI147" s="24">
        <f t="shared" si="177"/>
        <v>511243145.86667216</v>
      </c>
      <c r="CJ147" s="24">
        <f t="shared" si="177"/>
        <v>43776214.672900133</v>
      </c>
      <c r="CK147" s="24">
        <f t="shared" si="177"/>
        <v>7300169545.6760044</v>
      </c>
      <c r="CL147" s="24">
        <f t="shared" si="186"/>
        <v>16290783143.34955</v>
      </c>
      <c r="CM147" s="24">
        <f t="shared" si="192"/>
        <v>11860272.669573482</v>
      </c>
      <c r="CN147" s="24">
        <f t="shared" si="192"/>
        <v>63836588.597160876</v>
      </c>
      <c r="CO147" s="24">
        <f t="shared" si="192"/>
        <v>3744854.0440224078</v>
      </c>
      <c r="CP147" s="24">
        <f t="shared" si="192"/>
        <v>19646369.959594946</v>
      </c>
      <c r="CQ147" s="24">
        <f t="shared" si="192"/>
        <v>6007762.0781615777</v>
      </c>
      <c r="CR147" s="24">
        <f t="shared" si="192"/>
        <v>512800.3653246765</v>
      </c>
      <c r="CS147" s="24">
        <f t="shared" si="174"/>
        <v>85755275.771910116</v>
      </c>
      <c r="CT147" s="24">
        <f t="shared" si="187"/>
        <v>191363923.48574811</v>
      </c>
      <c r="CU147" s="4" t="s">
        <v>463</v>
      </c>
      <c r="CV147" s="16" t="s">
        <v>432</v>
      </c>
      <c r="CW147" s="16" t="s">
        <v>398</v>
      </c>
      <c r="CX147" s="29">
        <f t="shared" si="195"/>
        <v>0.76276898000003235</v>
      </c>
      <c r="CY147" s="29">
        <v>0.89327599999999996</v>
      </c>
      <c r="CZ147" s="15">
        <f t="shared" si="196"/>
        <v>47045.905075658397</v>
      </c>
      <c r="DA147" s="15">
        <f t="shared" si="197"/>
        <v>1009798011.1344393</v>
      </c>
      <c r="DB147" s="15">
        <f t="shared" si="198"/>
        <v>5434305427.4228544</v>
      </c>
      <c r="DC147" s="15">
        <f t="shared" si="199"/>
        <v>318895962.96484286</v>
      </c>
      <c r="DD147" s="15">
        <f t="shared" si="200"/>
        <v>1672594835.6118376</v>
      </c>
      <c r="DE147" s="15">
        <f t="shared" si="201"/>
        <v>511243145.86667222</v>
      </c>
      <c r="DF147" s="15">
        <f t="shared" si="202"/>
        <v>43776214.67290014</v>
      </c>
      <c r="DG147" s="15">
        <f t="shared" si="203"/>
        <v>7300169545.6760044</v>
      </c>
      <c r="DH147" s="15">
        <f t="shared" si="188"/>
        <v>16290783143.34955</v>
      </c>
      <c r="DI147" s="15">
        <f t="shared" si="204"/>
        <v>11860272.669573482</v>
      </c>
      <c r="DJ147" s="15">
        <f t="shared" si="205"/>
        <v>63836588.597160883</v>
      </c>
      <c r="DK147" s="15">
        <f t="shared" si="206"/>
        <v>3744854.0440224083</v>
      </c>
      <c r="DL147" s="15">
        <f t="shared" si="207"/>
        <v>19646369.959594946</v>
      </c>
      <c r="DM147" s="15">
        <f t="shared" si="208"/>
        <v>6007762.0781615777</v>
      </c>
      <c r="DN147" s="15">
        <f t="shared" si="209"/>
        <v>512800.36532467656</v>
      </c>
      <c r="DO147" s="15">
        <f t="shared" si="210"/>
        <v>85755275.771910116</v>
      </c>
      <c r="DP147" s="15">
        <f t="shared" si="189"/>
        <v>191363923.48574811</v>
      </c>
    </row>
    <row r="148" spans="1:120" x14ac:dyDescent="0.3">
      <c r="A148" t="s">
        <v>6</v>
      </c>
      <c r="B148" t="s">
        <v>52</v>
      </c>
      <c r="C148" t="s">
        <v>224</v>
      </c>
      <c r="D148">
        <v>2019</v>
      </c>
      <c r="E148" t="s">
        <v>2625</v>
      </c>
      <c r="F148" s="47" t="s">
        <v>271</v>
      </c>
      <c r="G148" s="47" t="s">
        <v>675</v>
      </c>
      <c r="H148" s="47" t="s">
        <v>1011</v>
      </c>
      <c r="I148" s="47" t="s">
        <v>1336</v>
      </c>
      <c r="J148" s="47" t="s">
        <v>1658</v>
      </c>
      <c r="K148" s="47" t="s">
        <v>1982</v>
      </c>
      <c r="L148" s="47" t="s">
        <v>2304</v>
      </c>
      <c r="M148" s="47" t="s">
        <v>108</v>
      </c>
      <c r="N148" s="47" t="s">
        <v>512</v>
      </c>
      <c r="O148" s="47" t="s">
        <v>847</v>
      </c>
      <c r="P148" s="47" t="s">
        <v>1174</v>
      </c>
      <c r="Q148" s="47" t="s">
        <v>1500</v>
      </c>
      <c r="R148" s="47" t="s">
        <v>1820</v>
      </c>
      <c r="S148" s="47" t="s">
        <v>2142</v>
      </c>
      <c r="T148" s="46" t="s">
        <v>464</v>
      </c>
      <c r="U148" s="35">
        <f t="shared" si="172"/>
        <v>36</v>
      </c>
      <c r="V148" s="6" t="s">
        <v>52</v>
      </c>
      <c r="W148" s="39">
        <f>W93</f>
        <v>5348332.7719770977</v>
      </c>
      <c r="X148" s="39">
        <f t="shared" si="151"/>
        <v>2698698.4815618224</v>
      </c>
      <c r="Y148" s="40">
        <f t="shared" si="152"/>
        <v>366882559148.26923</v>
      </c>
      <c r="Z148" s="40">
        <f t="shared" si="153"/>
        <v>407041315616.6712</v>
      </c>
      <c r="AA148" s="54">
        <f t="shared" si="143"/>
        <v>363600238248.79755</v>
      </c>
      <c r="AB148" s="32">
        <f t="shared" si="193"/>
        <v>7464.6</v>
      </c>
      <c r="AC148" s="7">
        <f t="shared" si="193"/>
        <v>27282.400000000001</v>
      </c>
      <c r="AD148" s="7">
        <f t="shared" si="193"/>
        <v>2213.6999999999998</v>
      </c>
      <c r="AE148" s="7">
        <f t="shared" si="193"/>
        <v>9911.7999999999993</v>
      </c>
      <c r="AF148" s="7">
        <f t="shared" si="193"/>
        <v>1341.1</v>
      </c>
      <c r="AG148" s="7">
        <f t="shared" si="193"/>
        <v>350.7</v>
      </c>
      <c r="AH148" s="7">
        <f t="shared" si="193"/>
        <v>25762.1</v>
      </c>
      <c r="AI148" s="32">
        <f t="shared" si="178"/>
        <v>74326.399999999994</v>
      </c>
      <c r="AJ148" s="7">
        <f t="shared" si="194"/>
        <v>276.60000000000002</v>
      </c>
      <c r="AK148" s="7">
        <f t="shared" si="194"/>
        <v>1011.1</v>
      </c>
      <c r="AL148" s="7">
        <f t="shared" si="194"/>
        <v>82</v>
      </c>
      <c r="AM148" s="7">
        <f t="shared" si="194"/>
        <v>367.3</v>
      </c>
      <c r="AN148" s="7">
        <f t="shared" si="194"/>
        <v>49.7</v>
      </c>
      <c r="AO148" s="7">
        <f t="shared" si="194"/>
        <v>13</v>
      </c>
      <c r="AP148" s="7">
        <f t="shared" si="194"/>
        <v>954.8</v>
      </c>
      <c r="AQ148" s="49">
        <f t="shared" si="179"/>
        <v>2754.5</v>
      </c>
      <c r="AR148" s="4" t="s">
        <v>462</v>
      </c>
      <c r="AS148" s="8">
        <v>68597.55643302</v>
      </c>
      <c r="AT148" s="8">
        <f t="shared" si="180"/>
        <v>512053319.74992114</v>
      </c>
      <c r="AU148" s="8">
        <f t="shared" si="175"/>
        <v>1871505973.6282248</v>
      </c>
      <c r="AV148" s="8">
        <f t="shared" si="175"/>
        <v>151854410.67577636</v>
      </c>
      <c r="AW148" s="8">
        <f t="shared" si="175"/>
        <v>679925259.85280752</v>
      </c>
      <c r="AX148" s="8">
        <f t="shared" si="175"/>
        <v>91996182.932323113</v>
      </c>
      <c r="AY148" s="8">
        <f t="shared" si="175"/>
        <v>24057163.041060112</v>
      </c>
      <c r="AZ148" s="8">
        <f t="shared" si="175"/>
        <v>1767217108.5831044</v>
      </c>
      <c r="BA148" s="8">
        <f t="shared" si="181"/>
        <v>5098609418.4632177</v>
      </c>
      <c r="BB148" s="8">
        <f t="shared" si="211"/>
        <v>18974084.109373335</v>
      </c>
      <c r="BC148" s="8">
        <f t="shared" si="211"/>
        <v>69358989.309426516</v>
      </c>
      <c r="BD148" s="8">
        <f t="shared" si="211"/>
        <v>5624999.62750764</v>
      </c>
      <c r="BE148" s="8">
        <f t="shared" si="211"/>
        <v>25195882.477848247</v>
      </c>
      <c r="BF148" s="8">
        <f t="shared" si="211"/>
        <v>3409298.5547210942</v>
      </c>
      <c r="BG148" s="8">
        <f t="shared" si="211"/>
        <v>891768.23362925998</v>
      </c>
      <c r="BH148" s="8">
        <f t="shared" si="211"/>
        <v>65496946.882247493</v>
      </c>
      <c r="BI148" s="8">
        <f t="shared" si="182"/>
        <v>188951969.19475359</v>
      </c>
      <c r="BJ148" s="45" t="s">
        <v>794</v>
      </c>
      <c r="BK148" s="8">
        <v>76106.205984300002</v>
      </c>
      <c r="BL148" s="8">
        <f t="shared" si="183"/>
        <v>568102385.19040585</v>
      </c>
      <c r="BM148" s="8">
        <f t="shared" si="176"/>
        <v>2076359954.1460664</v>
      </c>
      <c r="BN148" s="8">
        <f t="shared" si="176"/>
        <v>168476308.1874449</v>
      </c>
      <c r="BO148" s="8">
        <f t="shared" si="176"/>
        <v>754349492.47518468</v>
      </c>
      <c r="BP148" s="8">
        <f t="shared" si="176"/>
        <v>102066032.84554473</v>
      </c>
      <c r="BQ148" s="8">
        <f t="shared" si="176"/>
        <v>26690446.438694011</v>
      </c>
      <c r="BR148" s="8">
        <f t="shared" si="176"/>
        <v>1960655689.1881349</v>
      </c>
      <c r="BS148" s="8">
        <f t="shared" si="184"/>
        <v>5656700308.4714756</v>
      </c>
      <c r="BT148" s="8">
        <f t="shared" si="154"/>
        <v>21050976.575257383</v>
      </c>
      <c r="BU148" s="8">
        <f t="shared" si="147"/>
        <v>76950984.870725736</v>
      </c>
      <c r="BV148" s="8">
        <f t="shared" si="147"/>
        <v>6240708.8907126002</v>
      </c>
      <c r="BW148" s="8">
        <f t="shared" si="147"/>
        <v>27953809.45803339</v>
      </c>
      <c r="BX148" s="8">
        <f t="shared" si="147"/>
        <v>3782478.4374197102</v>
      </c>
      <c r="BY148" s="8">
        <f t="shared" si="147"/>
        <v>989380.67779590003</v>
      </c>
      <c r="BZ148" s="8">
        <f t="shared" si="147"/>
        <v>72666205.473809645</v>
      </c>
      <c r="CA148" s="8">
        <f t="shared" si="185"/>
        <v>209634544.38375437</v>
      </c>
      <c r="CB148" s="4" t="s">
        <v>795</v>
      </c>
      <c r="CC148" s="23">
        <v>0.89327599999999996</v>
      </c>
      <c r="CD148" s="24">
        <f t="shared" si="190"/>
        <v>67983.847256831563</v>
      </c>
      <c r="CE148" s="24">
        <f t="shared" si="191"/>
        <v>507472226.23334497</v>
      </c>
      <c r="CF148" s="24">
        <f t="shared" si="177"/>
        <v>1854762514.3997815</v>
      </c>
      <c r="CG148" s="24">
        <f t="shared" si="177"/>
        <v>150495842.67244801</v>
      </c>
      <c r="CH148" s="24">
        <f t="shared" si="177"/>
        <v>673842297.24026299</v>
      </c>
      <c r="CI148" s="24">
        <f t="shared" si="177"/>
        <v>91173137.556136802</v>
      </c>
      <c r="CJ148" s="24">
        <f t="shared" si="177"/>
        <v>23841935.23297083</v>
      </c>
      <c r="CK148" s="24">
        <f t="shared" si="177"/>
        <v>1751406671.4152203</v>
      </c>
      <c r="CL148" s="24">
        <f t="shared" si="186"/>
        <v>5052994624.750165</v>
      </c>
      <c r="CM148" s="24">
        <f t="shared" si="192"/>
        <v>18804332.151239615</v>
      </c>
      <c r="CN148" s="24">
        <f t="shared" si="192"/>
        <v>68738467.961382404</v>
      </c>
      <c r="CO148" s="24">
        <f t="shared" si="192"/>
        <v>5574675.4750601882</v>
      </c>
      <c r="CP148" s="24">
        <f t="shared" si="192"/>
        <v>24970467.097434234</v>
      </c>
      <c r="CQ148" s="24">
        <f t="shared" si="192"/>
        <v>3378797.208664529</v>
      </c>
      <c r="CR148" s="24">
        <f t="shared" si="192"/>
        <v>883790.01433881035</v>
      </c>
      <c r="CS148" s="24">
        <f t="shared" si="174"/>
        <v>64910977.360822782</v>
      </c>
      <c r="CT148" s="24">
        <f t="shared" si="187"/>
        <v>187261507.26894256</v>
      </c>
      <c r="CU148" s="4" t="s">
        <v>463</v>
      </c>
      <c r="CV148" s="17" t="s">
        <v>452</v>
      </c>
      <c r="CW148" s="16" t="s">
        <v>399</v>
      </c>
      <c r="CX148" s="29">
        <f t="shared" si="195"/>
        <v>9.7632430000007666</v>
      </c>
      <c r="CY148" s="29">
        <v>8.8000000000000007</v>
      </c>
      <c r="CZ148" s="15">
        <f t="shared" si="196"/>
        <v>669734.61266184004</v>
      </c>
      <c r="DA148" s="15">
        <f t="shared" si="197"/>
        <v>4999300989.6755714</v>
      </c>
      <c r="DB148" s="15">
        <f t="shared" si="198"/>
        <v>18271967596.485386</v>
      </c>
      <c r="DC148" s="15">
        <f t="shared" si="199"/>
        <v>1482591512.0495152</v>
      </c>
      <c r="DD148" s="15">
        <f t="shared" si="200"/>
        <v>6638275533.7816257</v>
      </c>
      <c r="DE148" s="15">
        <f t="shared" si="201"/>
        <v>898181089.04079366</v>
      </c>
      <c r="DF148" s="15">
        <f t="shared" si="202"/>
        <v>234875928.66050729</v>
      </c>
      <c r="DG148" s="15">
        <f t="shared" si="203"/>
        <v>17253770064.855587</v>
      </c>
      <c r="DH148" s="15">
        <f t="shared" si="188"/>
        <v>49778962714.548981</v>
      </c>
      <c r="DI148" s="15">
        <f t="shared" si="204"/>
        <v>185248593.86226496</v>
      </c>
      <c r="DJ148" s="15">
        <f t="shared" si="205"/>
        <v>677168666.86238647</v>
      </c>
      <c r="DK148" s="15">
        <f t="shared" si="206"/>
        <v>54918238.238270886</v>
      </c>
      <c r="DL148" s="15">
        <f t="shared" si="207"/>
        <v>245993523.23069385</v>
      </c>
      <c r="DM148" s="15">
        <f t="shared" si="208"/>
        <v>33285810.249293454</v>
      </c>
      <c r="DN148" s="15">
        <f t="shared" si="209"/>
        <v>8706549.9646039214</v>
      </c>
      <c r="DO148" s="15">
        <f t="shared" si="210"/>
        <v>639462608.16952479</v>
      </c>
      <c r="DP148" s="15">
        <f t="shared" si="189"/>
        <v>1844783990.5770383</v>
      </c>
    </row>
    <row r="149" spans="1:120" x14ac:dyDescent="0.3">
      <c r="A149" t="s">
        <v>6</v>
      </c>
      <c r="B149" t="s">
        <v>23</v>
      </c>
      <c r="C149" t="s">
        <v>224</v>
      </c>
      <c r="D149">
        <v>2019</v>
      </c>
      <c r="E149" t="s">
        <v>2626</v>
      </c>
      <c r="F149" s="47" t="s">
        <v>242</v>
      </c>
      <c r="G149" s="47" t="s">
        <v>646</v>
      </c>
      <c r="H149" s="47" t="s">
        <v>982</v>
      </c>
      <c r="I149" s="47" t="s">
        <v>1307</v>
      </c>
      <c r="J149" s="47" t="s">
        <v>1628</v>
      </c>
      <c r="K149" s="47" t="s">
        <v>1953</v>
      </c>
      <c r="L149" s="47" t="s">
        <v>2275</v>
      </c>
      <c r="M149" s="47" t="s">
        <v>79</v>
      </c>
      <c r="N149" s="47" t="s">
        <v>482</v>
      </c>
      <c r="O149" s="47" t="s">
        <v>818</v>
      </c>
      <c r="P149" s="47" t="s">
        <v>1145</v>
      </c>
      <c r="Q149" s="47" t="s">
        <v>1471</v>
      </c>
      <c r="R149" s="47" t="s">
        <v>1791</v>
      </c>
      <c r="S149" s="47" t="s">
        <v>2113</v>
      </c>
      <c r="T149" s="46" t="s">
        <v>464</v>
      </c>
      <c r="U149" s="35">
        <f t="shared" si="172"/>
        <v>37</v>
      </c>
      <c r="V149" s="6" t="s">
        <v>23</v>
      </c>
      <c r="W149" s="39">
        <f t="shared" si="171"/>
        <v>38434835.56638246</v>
      </c>
      <c r="X149" s="39">
        <f t="shared" si="151"/>
        <v>18609879.769994769</v>
      </c>
      <c r="Y149" s="40">
        <f t="shared" si="152"/>
        <v>1315497632811.175</v>
      </c>
      <c r="Z149" s="40">
        <f t="shared" si="153"/>
        <v>604551745340.10327</v>
      </c>
      <c r="AA149" s="54">
        <f t="shared" si="143"/>
        <v>540031564870.42603</v>
      </c>
      <c r="AB149" s="32">
        <f t="shared" si="193"/>
        <v>35600.699999999997</v>
      </c>
      <c r="AC149" s="7">
        <f t="shared" si="193"/>
        <v>160716.79999999999</v>
      </c>
      <c r="AD149" s="7">
        <f t="shared" si="193"/>
        <v>7232.2</v>
      </c>
      <c r="AE149" s="7">
        <f t="shared" si="193"/>
        <v>129681.4</v>
      </c>
      <c r="AF149" s="7">
        <f t="shared" si="193"/>
        <v>4802.8999999999996</v>
      </c>
      <c r="AG149" s="7">
        <f t="shared" si="193"/>
        <v>13660.8</v>
      </c>
      <c r="AH149" s="7">
        <f t="shared" si="193"/>
        <v>499399.5</v>
      </c>
      <c r="AI149" s="32">
        <f t="shared" si="178"/>
        <v>851094.3</v>
      </c>
      <c r="AJ149" s="7">
        <f t="shared" si="194"/>
        <v>191.3</v>
      </c>
      <c r="AK149" s="7">
        <f t="shared" si="194"/>
        <v>863.7</v>
      </c>
      <c r="AL149" s="7">
        <f t="shared" si="194"/>
        <v>38.9</v>
      </c>
      <c r="AM149" s="7">
        <f t="shared" si="194"/>
        <v>696.9</v>
      </c>
      <c r="AN149" s="7">
        <f t="shared" si="194"/>
        <v>25.8</v>
      </c>
      <c r="AO149" s="7">
        <f t="shared" si="194"/>
        <v>73.400000000000006</v>
      </c>
      <c r="AP149" s="7">
        <f t="shared" si="194"/>
        <v>2683.7</v>
      </c>
      <c r="AQ149" s="49">
        <f t="shared" si="179"/>
        <v>4573.7</v>
      </c>
      <c r="AR149" s="4" t="s">
        <v>462</v>
      </c>
      <c r="AS149" s="8">
        <v>34226.701205450001</v>
      </c>
      <c r="AT149" s="8">
        <f t="shared" si="180"/>
        <v>1218494521.6048636</v>
      </c>
      <c r="AU149" s="8">
        <f t="shared" si="175"/>
        <v>5500805892.2960663</v>
      </c>
      <c r="AV149" s="8">
        <f t="shared" si="175"/>
        <v>247534348.4580555</v>
      </c>
      <c r="AW149" s="8">
        <f t="shared" si="175"/>
        <v>4438566529.7044439</v>
      </c>
      <c r="AX149" s="8">
        <f t="shared" si="175"/>
        <v>164387423.21965581</v>
      </c>
      <c r="AY149" s="8">
        <f t="shared" si="175"/>
        <v>467564119.82741135</v>
      </c>
      <c r="AZ149" s="8">
        <f t="shared" si="175"/>
        <v>17092797468.651127</v>
      </c>
      <c r="BA149" s="8">
        <f t="shared" si="181"/>
        <v>29130150303.761627</v>
      </c>
      <c r="BB149" s="8">
        <f t="shared" si="211"/>
        <v>6547567.9406025857</v>
      </c>
      <c r="BC149" s="8">
        <f t="shared" si="211"/>
        <v>29561601.831147168</v>
      </c>
      <c r="BD149" s="8">
        <f t="shared" si="211"/>
        <v>1331418.6768920049</v>
      </c>
      <c r="BE149" s="8">
        <f t="shared" si="211"/>
        <v>23852588.070078105</v>
      </c>
      <c r="BF149" s="8">
        <f t="shared" si="211"/>
        <v>883048.89110061002</v>
      </c>
      <c r="BG149" s="8">
        <f t="shared" si="211"/>
        <v>2512239.8684800304</v>
      </c>
      <c r="BH149" s="8">
        <f t="shared" si="211"/>
        <v>91854198.025066167</v>
      </c>
      <c r="BI149" s="8">
        <f t="shared" si="182"/>
        <v>156542663.30336666</v>
      </c>
      <c r="BJ149" s="45" t="s">
        <v>794</v>
      </c>
      <c r="BK149" s="8">
        <v>15729.265819179996</v>
      </c>
      <c r="BL149" s="8">
        <f t="shared" si="183"/>
        <v>559972873.6488812</v>
      </c>
      <c r="BM149" s="8">
        <f t="shared" si="176"/>
        <v>2527957268.8079877</v>
      </c>
      <c r="BN149" s="8">
        <f t="shared" si="176"/>
        <v>113757196.25747357</v>
      </c>
      <c r="BO149" s="8">
        <f t="shared" si="176"/>
        <v>2039793212.4034088</v>
      </c>
      <c r="BP149" s="8">
        <f t="shared" si="176"/>
        <v>75546090.802939594</v>
      </c>
      <c r="BQ149" s="8">
        <f t="shared" si="176"/>
        <v>214874354.50265408</v>
      </c>
      <c r="BR149" s="8">
        <f t="shared" si="176"/>
        <v>7855187485.4655809</v>
      </c>
      <c r="BS149" s="8">
        <f t="shared" si="184"/>
        <v>13387088481.888926</v>
      </c>
      <c r="BT149" s="8">
        <f t="shared" si="154"/>
        <v>3009008.5512091336</v>
      </c>
      <c r="BU149" s="8">
        <f t="shared" si="147"/>
        <v>13585366.888025764</v>
      </c>
      <c r="BV149" s="8">
        <f t="shared" si="147"/>
        <v>611868.4403661018</v>
      </c>
      <c r="BW149" s="8">
        <f t="shared" si="147"/>
        <v>10961725.349386539</v>
      </c>
      <c r="BX149" s="8">
        <f t="shared" si="147"/>
        <v>405815.05813484394</v>
      </c>
      <c r="BY149" s="8">
        <f t="shared" si="147"/>
        <v>1154528.1111278117</v>
      </c>
      <c r="BZ149" s="8">
        <f t="shared" si="147"/>
        <v>42212630.678933352</v>
      </c>
      <c r="CA149" s="8">
        <f t="shared" si="185"/>
        <v>71940943.077183545</v>
      </c>
      <c r="CB149" s="4" t="s">
        <v>795</v>
      </c>
      <c r="CC149" s="23">
        <v>0.89327599999999996</v>
      </c>
      <c r="CD149" s="24">
        <f t="shared" si="190"/>
        <v>14050.575653893829</v>
      </c>
      <c r="CE149" s="24">
        <f t="shared" si="191"/>
        <v>500210328.68157798</v>
      </c>
      <c r="CF149" s="24">
        <f t="shared" si="177"/>
        <v>2258163557.2517238</v>
      </c>
      <c r="CG149" s="24">
        <f t="shared" si="177"/>
        <v>101616573.24409096</v>
      </c>
      <c r="CH149" s="24">
        <f t="shared" si="177"/>
        <v>1822098321.6028674</v>
      </c>
      <c r="CI149" s="24">
        <f t="shared" si="177"/>
        <v>67483509.808086663</v>
      </c>
      <c r="CJ149" s="24">
        <f t="shared" si="177"/>
        <v>191942103.8927128</v>
      </c>
      <c r="CK149" s="24">
        <f t="shared" si="177"/>
        <v>7016850456.2667522</v>
      </c>
      <c r="CL149" s="24">
        <f t="shared" si="186"/>
        <v>11958364850.74781</v>
      </c>
      <c r="CM149" s="24">
        <f t="shared" si="192"/>
        <v>2687875.1225898899</v>
      </c>
      <c r="CN149" s="24">
        <f t="shared" si="192"/>
        <v>12135482.192268101</v>
      </c>
      <c r="CO149" s="24">
        <f t="shared" si="192"/>
        <v>546567.39293646987</v>
      </c>
      <c r="CP149" s="24">
        <f t="shared" si="192"/>
        <v>9791846.1731986105</v>
      </c>
      <c r="CQ149" s="24">
        <f t="shared" si="192"/>
        <v>362504.85187046084</v>
      </c>
      <c r="CR149" s="24">
        <f t="shared" si="192"/>
        <v>1031312.2529958071</v>
      </c>
      <c r="CS149" s="24">
        <f t="shared" si="174"/>
        <v>37707529.88235487</v>
      </c>
      <c r="CT149" s="24">
        <f t="shared" si="187"/>
        <v>64263117.868214212</v>
      </c>
      <c r="CU149" s="4" t="s">
        <v>463</v>
      </c>
      <c r="CV149" s="17" t="s">
        <v>433</v>
      </c>
      <c r="CW149" s="16" t="s">
        <v>400</v>
      </c>
      <c r="CX149" s="29">
        <f t="shared" si="195"/>
        <v>1.764427999999546</v>
      </c>
      <c r="CY149" s="29">
        <v>3.8393749999999995</v>
      </c>
      <c r="CZ149" s="15">
        <f t="shared" si="196"/>
        <v>60390.549954514194</v>
      </c>
      <c r="DA149" s="15">
        <f t="shared" si="197"/>
        <v>2149945851.7656732</v>
      </c>
      <c r="DB149" s="15">
        <f t="shared" si="198"/>
        <v>9705775938.9296665</v>
      </c>
      <c r="DC149" s="15">
        <f t="shared" si="199"/>
        <v>436756535.38103753</v>
      </c>
      <c r="DD149" s="15">
        <f t="shared" si="200"/>
        <v>7831531064.8713369</v>
      </c>
      <c r="DE149" s="15">
        <f t="shared" si="201"/>
        <v>290049772.37653619</v>
      </c>
      <c r="DF149" s="15">
        <f t="shared" si="202"/>
        <v>824983224.81862748</v>
      </c>
      <c r="DG149" s="15">
        <f t="shared" si="203"/>
        <v>30159010452.009411</v>
      </c>
      <c r="DH149" s="15">
        <f t="shared" si="188"/>
        <v>51398052840.152283</v>
      </c>
      <c r="DI149" s="15">
        <f t="shared" si="204"/>
        <v>11552712.206298565</v>
      </c>
      <c r="DJ149" s="15">
        <f t="shared" si="205"/>
        <v>52159317.995713912</v>
      </c>
      <c r="DK149" s="15">
        <f t="shared" si="206"/>
        <v>2349192.3932306021</v>
      </c>
      <c r="DL149" s="15">
        <f t="shared" si="207"/>
        <v>42086174.26330094</v>
      </c>
      <c r="DM149" s="15">
        <f t="shared" si="208"/>
        <v>1558076.1888264662</v>
      </c>
      <c r="DN149" s="15">
        <f t="shared" si="209"/>
        <v>4432666.3666613419</v>
      </c>
      <c r="DO149" s="15">
        <f t="shared" si="210"/>
        <v>162070118.91292974</v>
      </c>
      <c r="DP149" s="15">
        <f t="shared" si="189"/>
        <v>276208258.32696158</v>
      </c>
    </row>
    <row r="150" spans="1:120" x14ac:dyDescent="0.3">
      <c r="A150" t="s">
        <v>6</v>
      </c>
      <c r="B150" t="s">
        <v>53</v>
      </c>
      <c r="C150" t="s">
        <v>224</v>
      </c>
      <c r="D150">
        <v>2019</v>
      </c>
      <c r="E150" t="s">
        <v>2627</v>
      </c>
      <c r="F150" s="47" t="s">
        <v>272</v>
      </c>
      <c r="G150" s="47" t="s">
        <v>676</v>
      </c>
      <c r="H150" s="47" t="s">
        <v>1012</v>
      </c>
      <c r="I150" s="47" t="s">
        <v>1337</v>
      </c>
      <c r="J150" s="47" t="s">
        <v>1659</v>
      </c>
      <c r="K150" s="47" t="s">
        <v>1983</v>
      </c>
      <c r="L150" s="47" t="s">
        <v>2305</v>
      </c>
      <c r="M150" s="47" t="s">
        <v>109</v>
      </c>
      <c r="N150" s="47" t="s">
        <v>513</v>
      </c>
      <c r="O150" s="47" t="s">
        <v>848</v>
      </c>
      <c r="P150" s="47" t="s">
        <v>1175</v>
      </c>
      <c r="Q150" s="47" t="s">
        <v>1501</v>
      </c>
      <c r="R150" s="47" t="s">
        <v>1821</v>
      </c>
      <c r="S150" s="47" t="s">
        <v>2143</v>
      </c>
      <c r="T150" s="46" t="s">
        <v>464</v>
      </c>
      <c r="U150" s="35">
        <f t="shared" si="172"/>
        <v>38</v>
      </c>
      <c r="V150" s="6" t="s">
        <v>53</v>
      </c>
      <c r="W150" s="39">
        <f t="shared" si="171"/>
        <v>10650180.418571085</v>
      </c>
      <c r="X150" s="39">
        <f t="shared" si="151"/>
        <v>5063514.2543859649</v>
      </c>
      <c r="Y150" s="40">
        <f t="shared" si="152"/>
        <v>393060338616.20471</v>
      </c>
      <c r="Z150" s="40">
        <f t="shared" si="153"/>
        <v>248217254459.36957</v>
      </c>
      <c r="AA150" s="54">
        <f t="shared" si="143"/>
        <v>221726516194.44781</v>
      </c>
      <c r="AB150" s="32">
        <f t="shared" si="193"/>
        <v>18471.7</v>
      </c>
      <c r="AC150" s="7">
        <f t="shared" si="193"/>
        <v>62281.4</v>
      </c>
      <c r="AD150" s="7">
        <f t="shared" si="193"/>
        <v>5142.7</v>
      </c>
      <c r="AE150" s="7">
        <f t="shared" si="193"/>
        <v>52020.3</v>
      </c>
      <c r="AF150" s="7">
        <f t="shared" si="193"/>
        <v>1089.8</v>
      </c>
      <c r="AG150" s="7">
        <f t="shared" si="193"/>
        <v>3507.6</v>
      </c>
      <c r="AH150" s="7">
        <f t="shared" si="193"/>
        <v>78014.3</v>
      </c>
      <c r="AI150" s="32">
        <f t="shared" si="178"/>
        <v>220527.8</v>
      </c>
      <c r="AJ150" s="7">
        <f t="shared" si="194"/>
        <v>364.8</v>
      </c>
      <c r="AK150" s="7">
        <f t="shared" si="194"/>
        <v>1229.9000000000001</v>
      </c>
      <c r="AL150" s="7">
        <f t="shared" si="194"/>
        <v>101.6</v>
      </c>
      <c r="AM150" s="7">
        <f t="shared" si="194"/>
        <v>1027.3</v>
      </c>
      <c r="AN150" s="7">
        <f t="shared" si="194"/>
        <v>21.5</v>
      </c>
      <c r="AO150" s="7">
        <f t="shared" si="194"/>
        <v>69.3</v>
      </c>
      <c r="AP150" s="7">
        <f t="shared" si="194"/>
        <v>1540.6</v>
      </c>
      <c r="AQ150" s="49">
        <f t="shared" si="179"/>
        <v>4355</v>
      </c>
      <c r="AR150" s="4" t="s">
        <v>462</v>
      </c>
      <c r="AS150" s="8">
        <v>36906.448826990003</v>
      </c>
      <c r="AT150" s="8">
        <f t="shared" si="180"/>
        <v>681724850.79751122</v>
      </c>
      <c r="AU150" s="8">
        <f t="shared" si="175"/>
        <v>2298585301.9732952</v>
      </c>
      <c r="AV150" s="8">
        <f t="shared" si="175"/>
        <v>189798794.38256148</v>
      </c>
      <c r="AW150" s="8">
        <f t="shared" si="175"/>
        <v>1919884539.9146681</v>
      </c>
      <c r="AX150" s="8">
        <f t="shared" si="175"/>
        <v>40220647.931653701</v>
      </c>
      <c r="AY150" s="8">
        <f t="shared" si="175"/>
        <v>129453059.90555014</v>
      </c>
      <c r="AZ150" s="8">
        <f t="shared" si="175"/>
        <v>2879230770.7234464</v>
      </c>
      <c r="BA150" s="8">
        <f t="shared" si="181"/>
        <v>8138897965.6286869</v>
      </c>
      <c r="BB150" s="8">
        <f t="shared" si="211"/>
        <v>13463472.532085953</v>
      </c>
      <c r="BC150" s="8">
        <f t="shared" si="211"/>
        <v>45391241.412315011</v>
      </c>
      <c r="BD150" s="8">
        <f t="shared" si="211"/>
        <v>3749695.2008221839</v>
      </c>
      <c r="BE150" s="8">
        <f t="shared" si="211"/>
        <v>37913994.879966825</v>
      </c>
      <c r="BF150" s="8">
        <f t="shared" si="211"/>
        <v>793488.64978028508</v>
      </c>
      <c r="BG150" s="8">
        <f t="shared" si="211"/>
        <v>2557616.9037104072</v>
      </c>
      <c r="BH150" s="8">
        <f t="shared" si="211"/>
        <v>56858075.062860794</v>
      </c>
      <c r="BI150" s="8">
        <f t="shared" si="182"/>
        <v>160727584.64154145</v>
      </c>
      <c r="BJ150" s="45" t="s">
        <v>794</v>
      </c>
      <c r="BK150" s="8">
        <v>23306.389629469999</v>
      </c>
      <c r="BL150" s="8">
        <f t="shared" si="183"/>
        <v>430508637.318681</v>
      </c>
      <c r="BM150" s="8">
        <f t="shared" si="176"/>
        <v>1451554575.0688729</v>
      </c>
      <c r="BN150" s="8">
        <f t="shared" si="176"/>
        <v>119857769.94747536</v>
      </c>
      <c r="BO150" s="8">
        <f t="shared" si="176"/>
        <v>1212405380.4419181</v>
      </c>
      <c r="BP150" s="8">
        <f t="shared" si="176"/>
        <v>25399303.418196402</v>
      </c>
      <c r="BQ150" s="8">
        <f t="shared" si="176"/>
        <v>81749492.264328972</v>
      </c>
      <c r="BR150" s="8">
        <f t="shared" si="176"/>
        <v>1818231672.4703615</v>
      </c>
      <c r="BS150" s="8">
        <f t="shared" si="184"/>
        <v>5139706830.9298344</v>
      </c>
      <c r="BT150" s="8">
        <f t="shared" si="154"/>
        <v>8502170.9368306566</v>
      </c>
      <c r="BU150" s="8">
        <f t="shared" si="147"/>
        <v>28664528.605285153</v>
      </c>
      <c r="BV150" s="8">
        <f t="shared" si="147"/>
        <v>2367929.1863541519</v>
      </c>
      <c r="BW150" s="8">
        <f t="shared" si="147"/>
        <v>23942654.066354528</v>
      </c>
      <c r="BX150" s="8">
        <f t="shared" si="147"/>
        <v>501087.37703360495</v>
      </c>
      <c r="BY150" s="8">
        <f t="shared" si="147"/>
        <v>1615132.8013222709</v>
      </c>
      <c r="BZ150" s="8">
        <f t="shared" si="147"/>
        <v>35905823.863161482</v>
      </c>
      <c r="CA150" s="8">
        <f t="shared" si="185"/>
        <v>101499326.83634186</v>
      </c>
      <c r="CB150" s="4" t="s">
        <v>795</v>
      </c>
      <c r="CC150" s="23">
        <v>0.89327599999999996</v>
      </c>
      <c r="CD150" s="24">
        <f t="shared" si="190"/>
        <v>20819.038502654443</v>
      </c>
      <c r="CE150" s="24">
        <f t="shared" si="191"/>
        <v>384563033.50948209</v>
      </c>
      <c r="CF150" s="24">
        <f t="shared" si="177"/>
        <v>1296638864.5992224</v>
      </c>
      <c r="CG150" s="24">
        <f t="shared" si="177"/>
        <v>107066069.30760099</v>
      </c>
      <c r="CH150" s="24">
        <f t="shared" si="177"/>
        <v>1083012628.6196349</v>
      </c>
      <c r="CI150" s="24">
        <f t="shared" si="177"/>
        <v>22688588.16019281</v>
      </c>
      <c r="CJ150" s="24">
        <f t="shared" si="177"/>
        <v>73024859.451910719</v>
      </c>
      <c r="CK150" s="24">
        <f t="shared" si="177"/>
        <v>1624182715.4576344</v>
      </c>
      <c r="CL150" s="24">
        <f t="shared" si="186"/>
        <v>4591176759.1056786</v>
      </c>
      <c r="CM150" s="24">
        <f t="shared" si="192"/>
        <v>7594785.2457683412</v>
      </c>
      <c r="CN150" s="24">
        <f t="shared" si="192"/>
        <v>25605335.454414699</v>
      </c>
      <c r="CO150" s="24">
        <f t="shared" si="192"/>
        <v>2115214.3118696911</v>
      </c>
      <c r="CP150" s="24">
        <f t="shared" si="192"/>
        <v>21387398.253776908</v>
      </c>
      <c r="CQ150" s="24">
        <f t="shared" si="192"/>
        <v>447609.32780707045</v>
      </c>
      <c r="CR150" s="24">
        <f t="shared" si="192"/>
        <v>1442759.3682339527</v>
      </c>
      <c r="CS150" s="24">
        <f t="shared" si="174"/>
        <v>32073810.717189435</v>
      </c>
      <c r="CT150" s="24">
        <f t="shared" si="187"/>
        <v>90666912.679060087</v>
      </c>
      <c r="CU150" s="4" t="s">
        <v>463</v>
      </c>
      <c r="CV150" s="16" t="s">
        <v>432</v>
      </c>
      <c r="CW150" s="16" t="s">
        <v>398</v>
      </c>
      <c r="CX150" s="29">
        <f t="shared" si="195"/>
        <v>0.56410300000007862</v>
      </c>
      <c r="CY150" s="29">
        <v>0.89327599999999996</v>
      </c>
      <c r="CZ150" s="15">
        <f t="shared" si="196"/>
        <v>20819.038502654443</v>
      </c>
      <c r="DA150" s="15">
        <f t="shared" si="197"/>
        <v>384563033.50948209</v>
      </c>
      <c r="DB150" s="15">
        <f t="shared" si="198"/>
        <v>1296638864.5992224</v>
      </c>
      <c r="DC150" s="15">
        <f t="shared" si="199"/>
        <v>107066069.307601</v>
      </c>
      <c r="DD150" s="15">
        <f t="shared" si="200"/>
        <v>1083012628.6196349</v>
      </c>
      <c r="DE150" s="15">
        <f t="shared" si="201"/>
        <v>22688588.16019281</v>
      </c>
      <c r="DF150" s="15">
        <f t="shared" si="202"/>
        <v>73024859.451910719</v>
      </c>
      <c r="DG150" s="15">
        <f t="shared" si="203"/>
        <v>1624182715.4576344</v>
      </c>
      <c r="DH150" s="15">
        <f t="shared" si="188"/>
        <v>4591176759.1056786</v>
      </c>
      <c r="DI150" s="15">
        <f t="shared" si="204"/>
        <v>7594785.2457683412</v>
      </c>
      <c r="DJ150" s="15">
        <f t="shared" si="205"/>
        <v>25605335.454414699</v>
      </c>
      <c r="DK150" s="15">
        <f t="shared" si="206"/>
        <v>2115214.3118696911</v>
      </c>
      <c r="DL150" s="15">
        <f t="shared" si="207"/>
        <v>21387398.253776908</v>
      </c>
      <c r="DM150" s="15">
        <f t="shared" si="208"/>
        <v>447609.32780707051</v>
      </c>
      <c r="DN150" s="15">
        <f t="shared" si="209"/>
        <v>1442759.3682339529</v>
      </c>
      <c r="DO150" s="15">
        <f t="shared" si="210"/>
        <v>32073810.717189431</v>
      </c>
      <c r="DP150" s="15">
        <f t="shared" si="189"/>
        <v>90666912.679060102</v>
      </c>
    </row>
    <row r="151" spans="1:120" x14ac:dyDescent="0.3">
      <c r="A151" t="s">
        <v>6</v>
      </c>
      <c r="B151" t="s">
        <v>24</v>
      </c>
      <c r="C151" t="s">
        <v>224</v>
      </c>
      <c r="D151">
        <v>2019</v>
      </c>
      <c r="E151" t="s">
        <v>2628</v>
      </c>
      <c r="F151" s="47" t="s">
        <v>243</v>
      </c>
      <c r="G151" s="47" t="s">
        <v>647</v>
      </c>
      <c r="H151" s="47" t="s">
        <v>983</v>
      </c>
      <c r="I151" s="47" t="s">
        <v>1308</v>
      </c>
      <c r="J151" s="47" t="s">
        <v>1629</v>
      </c>
      <c r="K151" s="47" t="s">
        <v>1954</v>
      </c>
      <c r="L151" s="47" t="s">
        <v>2276</v>
      </c>
      <c r="M151" s="47" t="s">
        <v>80</v>
      </c>
      <c r="N151" s="47" t="s">
        <v>483</v>
      </c>
      <c r="O151" s="47" t="s">
        <v>819</v>
      </c>
      <c r="P151" s="47" t="s">
        <v>1146</v>
      </c>
      <c r="Q151" s="47" t="s">
        <v>1472</v>
      </c>
      <c r="R151" s="47" t="s">
        <v>1792</v>
      </c>
      <c r="S151" s="47" t="s">
        <v>2114</v>
      </c>
      <c r="T151" s="46" t="s">
        <v>464</v>
      </c>
      <c r="U151" s="35">
        <f t="shared" si="172"/>
        <v>39</v>
      </c>
      <c r="V151" s="6" t="s">
        <v>24</v>
      </c>
      <c r="W151" s="39">
        <f t="shared" si="171"/>
        <v>19234326.018808778</v>
      </c>
      <c r="X151" s="39">
        <f t="shared" si="151"/>
        <v>9358850.4245591126</v>
      </c>
      <c r="Y151" s="40">
        <f t="shared" si="152"/>
        <v>638385201996.05103</v>
      </c>
      <c r="Z151" s="40">
        <f t="shared" si="153"/>
        <v>247292578548.63147</v>
      </c>
      <c r="AA151" s="54">
        <f t="shared" si="143"/>
        <v>220900525395.6073</v>
      </c>
      <c r="AB151" s="32">
        <f t="shared" si="193"/>
        <v>14328.4</v>
      </c>
      <c r="AC151" s="7">
        <f t="shared" si="193"/>
        <v>116182.39999999999</v>
      </c>
      <c r="AD151" s="7">
        <f t="shared" si="193"/>
        <v>7521.5</v>
      </c>
      <c r="AE151" s="7">
        <f t="shared" si="193"/>
        <v>107123.6</v>
      </c>
      <c r="AF151" s="7">
        <f t="shared" si="193"/>
        <v>925.3</v>
      </c>
      <c r="AG151" s="7">
        <f t="shared" si="193"/>
        <v>28261.3</v>
      </c>
      <c r="AH151" s="7">
        <f t="shared" si="193"/>
        <v>213463.5</v>
      </c>
      <c r="AI151" s="32">
        <f t="shared" si="178"/>
        <v>487806</v>
      </c>
      <c r="AJ151" s="7">
        <f t="shared" si="194"/>
        <v>153.1</v>
      </c>
      <c r="AK151" s="7">
        <f t="shared" si="194"/>
        <v>1241.0999999999999</v>
      </c>
      <c r="AL151" s="7">
        <f t="shared" si="194"/>
        <v>80.400000000000006</v>
      </c>
      <c r="AM151" s="7">
        <f t="shared" si="194"/>
        <v>1144.4000000000001</v>
      </c>
      <c r="AN151" s="7">
        <f t="shared" si="194"/>
        <v>9.9</v>
      </c>
      <c r="AO151" s="7">
        <f t="shared" si="194"/>
        <v>301.89999999999998</v>
      </c>
      <c r="AP151" s="7">
        <f t="shared" si="194"/>
        <v>2280.4</v>
      </c>
      <c r="AQ151" s="49">
        <f t="shared" si="179"/>
        <v>5211.2000000000007</v>
      </c>
      <c r="AR151" s="4" t="s">
        <v>462</v>
      </c>
      <c r="AS151" s="8">
        <v>33189.891934440006</v>
      </c>
      <c r="AT151" s="8">
        <f t="shared" si="180"/>
        <v>475558047.59343016</v>
      </c>
      <c r="AU151" s="8">
        <f t="shared" si="175"/>
        <v>3856081300.6838822</v>
      </c>
      <c r="AV151" s="8">
        <f t="shared" si="175"/>
        <v>249637772.18489051</v>
      </c>
      <c r="AW151" s="8">
        <f t="shared" si="175"/>
        <v>3555420707.6281776</v>
      </c>
      <c r="AX151" s="8">
        <f t="shared" si="175"/>
        <v>30710607.006937336</v>
      </c>
      <c r="AY151" s="8">
        <f t="shared" si="175"/>
        <v>937989492.92678928</v>
      </c>
      <c r="AZ151" s="8">
        <f t="shared" si="175"/>
        <v>7084830496.9473343</v>
      </c>
      <c r="BA151" s="8">
        <f t="shared" si="181"/>
        <v>16190228424.971441</v>
      </c>
      <c r="BB151" s="8">
        <f t="shared" si="211"/>
        <v>5081372.4551627645</v>
      </c>
      <c r="BC151" s="8">
        <f t="shared" si="211"/>
        <v>41191974.87983349</v>
      </c>
      <c r="BD151" s="8">
        <f t="shared" si="211"/>
        <v>2668467.3115289765</v>
      </c>
      <c r="BE151" s="8">
        <f t="shared" si="211"/>
        <v>37982512.329773143</v>
      </c>
      <c r="BF151" s="8">
        <f t="shared" si="211"/>
        <v>328579.93015095609</v>
      </c>
      <c r="BG151" s="8">
        <f t="shared" si="211"/>
        <v>10020028.375007438</v>
      </c>
      <c r="BH151" s="8">
        <f t="shared" si="211"/>
        <v>75686229.567296997</v>
      </c>
      <c r="BI151" s="8">
        <f t="shared" si="182"/>
        <v>172959164.84875375</v>
      </c>
      <c r="BJ151" s="45" t="s">
        <v>794</v>
      </c>
      <c r="BK151" s="8">
        <v>12856.836174389999</v>
      </c>
      <c r="BL151" s="8">
        <f t="shared" si="183"/>
        <v>184217891.44112965</v>
      </c>
      <c r="BM151" s="8">
        <f t="shared" si="176"/>
        <v>1493738083.1474485</v>
      </c>
      <c r="BN151" s="8">
        <f t="shared" si="176"/>
        <v>96702693.285674378</v>
      </c>
      <c r="BO151" s="8">
        <f t="shared" si="176"/>
        <v>1377270575.6108844</v>
      </c>
      <c r="BP151" s="8">
        <f t="shared" si="176"/>
        <v>11896430.512163065</v>
      </c>
      <c r="BQ151" s="8">
        <f t="shared" si="176"/>
        <v>363350904.17528808</v>
      </c>
      <c r="BR151" s="8">
        <f t="shared" si="176"/>
        <v>2744465248.7118993</v>
      </c>
      <c r="BS151" s="8">
        <f t="shared" si="184"/>
        <v>6271641826.8844872</v>
      </c>
      <c r="BT151" s="8">
        <f t="shared" si="154"/>
        <v>1968381.6182991087</v>
      </c>
      <c r="BU151" s="8">
        <f t="shared" si="147"/>
        <v>15956619.376035426</v>
      </c>
      <c r="BV151" s="8">
        <f t="shared" si="147"/>
        <v>1033689.628420956</v>
      </c>
      <c r="BW151" s="8">
        <f t="shared" si="147"/>
        <v>14713363.317971915</v>
      </c>
      <c r="BX151" s="8">
        <f t="shared" si="147"/>
        <v>127282.67812646099</v>
      </c>
      <c r="BY151" s="8">
        <f t="shared" si="147"/>
        <v>3881478.8410483403</v>
      </c>
      <c r="BZ151" s="8">
        <f t="shared" si="147"/>
        <v>29318729.212078955</v>
      </c>
      <c r="CA151" s="8">
        <f t="shared" si="185"/>
        <v>66999544.671981156</v>
      </c>
      <c r="CB151" s="4" t="s">
        <v>795</v>
      </c>
      <c r="CC151" s="23">
        <v>0.89327599999999996</v>
      </c>
      <c r="CD151" s="24">
        <f t="shared" si="190"/>
        <v>11484.703190514399</v>
      </c>
      <c r="CE151" s="24">
        <f t="shared" si="191"/>
        <v>164557421.19496652</v>
      </c>
      <c r="CF151" s="24">
        <f t="shared" si="177"/>
        <v>1334320379.9616201</v>
      </c>
      <c r="CG151" s="24">
        <f t="shared" si="177"/>
        <v>86382195.047454059</v>
      </c>
      <c r="CH151" s="24">
        <f t="shared" si="177"/>
        <v>1230282750.6993883</v>
      </c>
      <c r="CI151" s="24">
        <f t="shared" si="177"/>
        <v>10626795.862182975</v>
      </c>
      <c r="CJ151" s="24">
        <f t="shared" si="177"/>
        <v>324572642.27808464</v>
      </c>
      <c r="CK151" s="24">
        <f t="shared" si="177"/>
        <v>2451564939.5083704</v>
      </c>
      <c r="CL151" s="24">
        <f t="shared" si="186"/>
        <v>5602307124.5520668</v>
      </c>
      <c r="CM151" s="24">
        <f t="shared" si="192"/>
        <v>1758308.0584677546</v>
      </c>
      <c r="CN151" s="24">
        <f t="shared" si="192"/>
        <v>14253665.129747421</v>
      </c>
      <c r="CO151" s="24">
        <f t="shared" si="192"/>
        <v>923370.13651735778</v>
      </c>
      <c r="CP151" s="24">
        <f t="shared" si="192"/>
        <v>13143094.33122468</v>
      </c>
      <c r="CQ151" s="24">
        <f t="shared" si="192"/>
        <v>113698.56158609256</v>
      </c>
      <c r="CR151" s="24">
        <f t="shared" si="192"/>
        <v>3467231.893216297</v>
      </c>
      <c r="CS151" s="24">
        <f t="shared" si="174"/>
        <v>26189717.15564904</v>
      </c>
      <c r="CT151" s="24">
        <f t="shared" si="187"/>
        <v>59849085.266408637</v>
      </c>
      <c r="CU151" s="4" t="s">
        <v>463</v>
      </c>
      <c r="CV151" s="17" t="s">
        <v>434</v>
      </c>
      <c r="CW151" s="16" t="s">
        <v>435</v>
      </c>
      <c r="CX151" s="29">
        <f t="shared" si="195"/>
        <v>1.6422250299992904</v>
      </c>
      <c r="CY151" s="29">
        <v>4.2393999999999989</v>
      </c>
      <c r="CZ151" s="15">
        <f t="shared" si="196"/>
        <v>54505.271277708947</v>
      </c>
      <c r="DA151" s="15">
        <f t="shared" si="197"/>
        <v>780973328.9755249</v>
      </c>
      <c r="DB151" s="15">
        <f t="shared" si="198"/>
        <v>6332553229.6952915</v>
      </c>
      <c r="DC151" s="15">
        <f t="shared" si="199"/>
        <v>409961397.91528785</v>
      </c>
      <c r="DD151" s="15">
        <f t="shared" si="200"/>
        <v>5838800878.2447824</v>
      </c>
      <c r="DE151" s="15">
        <f t="shared" si="201"/>
        <v>50433727.51326409</v>
      </c>
      <c r="DF151" s="15">
        <f t="shared" si="202"/>
        <v>1540389823.1607158</v>
      </c>
      <c r="DG151" s="15">
        <f t="shared" si="203"/>
        <v>11634885975.389223</v>
      </c>
      <c r="DH151" s="15">
        <f t="shared" si="188"/>
        <v>26587998360.894089</v>
      </c>
      <c r="DI151" s="15">
        <f t="shared" si="204"/>
        <v>8344757.0326172393</v>
      </c>
      <c r="DJ151" s="15">
        <f t="shared" si="205"/>
        <v>67646492.182764575</v>
      </c>
      <c r="DK151" s="15">
        <f t="shared" si="206"/>
        <v>4382223.8107277993</v>
      </c>
      <c r="DL151" s="15">
        <f t="shared" si="207"/>
        <v>62375832.450210124</v>
      </c>
      <c r="DM151" s="15">
        <f t="shared" si="208"/>
        <v>539602.18564931862</v>
      </c>
      <c r="DN151" s="15">
        <f t="shared" si="209"/>
        <v>16455141.398740331</v>
      </c>
      <c r="DO151" s="15">
        <f t="shared" si="210"/>
        <v>124293820.62168749</v>
      </c>
      <c r="DP151" s="15">
        <f t="shared" si="189"/>
        <v>284037869.68239683</v>
      </c>
    </row>
    <row r="152" spans="1:120" x14ac:dyDescent="0.3">
      <c r="A152" t="s">
        <v>6</v>
      </c>
      <c r="B152" t="s">
        <v>33</v>
      </c>
      <c r="C152" t="s">
        <v>224</v>
      </c>
      <c r="D152">
        <v>2019</v>
      </c>
      <c r="E152" t="s">
        <v>2629</v>
      </c>
      <c r="F152" s="47" t="s">
        <v>252</v>
      </c>
      <c r="G152" s="47" t="s">
        <v>656</v>
      </c>
      <c r="H152" s="47" t="s">
        <v>992</v>
      </c>
      <c r="I152" s="47" t="s">
        <v>1317</v>
      </c>
      <c r="J152" s="47" t="s">
        <v>1639</v>
      </c>
      <c r="K152" s="47" t="s">
        <v>1963</v>
      </c>
      <c r="L152" s="47" t="s">
        <v>2285</v>
      </c>
      <c r="M152" s="47" t="s">
        <v>89</v>
      </c>
      <c r="N152" s="47" t="s">
        <v>492</v>
      </c>
      <c r="O152" s="47" t="s">
        <v>828</v>
      </c>
      <c r="P152" s="47" t="s">
        <v>1155</v>
      </c>
      <c r="Q152" s="47" t="s">
        <v>1481</v>
      </c>
      <c r="R152" s="47" t="s">
        <v>1801</v>
      </c>
      <c r="S152" s="47" t="s">
        <v>2123</v>
      </c>
      <c r="T152" s="46" t="s">
        <v>464</v>
      </c>
      <c r="U152" s="35">
        <f t="shared" si="172"/>
        <v>40</v>
      </c>
      <c r="V152" s="6" t="s">
        <v>391</v>
      </c>
      <c r="W152" s="39">
        <f t="shared" si="171"/>
        <v>146728239.20265779</v>
      </c>
      <c r="X152" s="39">
        <f t="shared" si="151"/>
        <v>68305781.391147241</v>
      </c>
      <c r="Y152" s="40">
        <f t="shared" si="152"/>
        <v>4426504985662.1338</v>
      </c>
      <c r="Z152" s="40">
        <f t="shared" si="153"/>
        <v>1697351621423.3188</v>
      </c>
      <c r="AA152" s="54">
        <f t="shared" si="143"/>
        <v>1516203466978.5366</v>
      </c>
      <c r="AB152" s="32">
        <f t="shared" si="193"/>
        <v>75614.5</v>
      </c>
      <c r="AC152" s="7">
        <f t="shared" si="193"/>
        <v>571488.19999999995</v>
      </c>
      <c r="AD152" s="7">
        <f t="shared" si="193"/>
        <v>10966.5</v>
      </c>
      <c r="AE152" s="7">
        <f t="shared" si="193"/>
        <v>740923.3</v>
      </c>
      <c r="AF152" s="7">
        <f t="shared" si="193"/>
        <v>8457.6</v>
      </c>
      <c r="AG152" s="7">
        <f t="shared" si="193"/>
        <v>255067.5</v>
      </c>
      <c r="AH152" s="7">
        <f t="shared" si="193"/>
        <v>1088124.6000000001</v>
      </c>
      <c r="AI152" s="32">
        <f t="shared" si="178"/>
        <v>2750642.2</v>
      </c>
      <c r="AJ152" s="7">
        <f t="shared" si="194"/>
        <v>110.7</v>
      </c>
      <c r="AK152" s="7">
        <f t="shared" si="194"/>
        <v>836.6</v>
      </c>
      <c r="AL152" s="7">
        <f t="shared" si="194"/>
        <v>16.100000000000001</v>
      </c>
      <c r="AM152" s="7">
        <f t="shared" si="194"/>
        <v>1084.5999999999999</v>
      </c>
      <c r="AN152" s="7">
        <f t="shared" si="194"/>
        <v>12.4</v>
      </c>
      <c r="AO152" s="7">
        <f t="shared" si="194"/>
        <v>373.4</v>
      </c>
      <c r="AP152" s="7">
        <f t="shared" si="194"/>
        <v>1592.9</v>
      </c>
      <c r="AQ152" s="49">
        <f t="shared" si="179"/>
        <v>4026.7000000000003</v>
      </c>
      <c r="AR152" s="4" t="s">
        <v>462</v>
      </c>
      <c r="AS152" s="8">
        <v>30168.050879070004</v>
      </c>
      <c r="AT152" s="8">
        <f t="shared" si="180"/>
        <v>2281142083.1954389</v>
      </c>
      <c r="AU152" s="8">
        <f t="shared" si="175"/>
        <v>17240685094.388134</v>
      </c>
      <c r="AV152" s="8">
        <f t="shared" si="175"/>
        <v>330837929.96532118</v>
      </c>
      <c r="AW152" s="8">
        <f t="shared" si="175"/>
        <v>22352211811.888451</v>
      </c>
      <c r="AX152" s="8">
        <f t="shared" si="175"/>
        <v>255149307.11482248</v>
      </c>
      <c r="AY152" s="8">
        <f t="shared" si="175"/>
        <v>7694889317.597188</v>
      </c>
      <c r="AZ152" s="8">
        <f t="shared" si="175"/>
        <v>32826598295.567699</v>
      </c>
      <c r="BA152" s="8">
        <f t="shared" si="181"/>
        <v>82981513839.717056</v>
      </c>
      <c r="BB152" s="8">
        <f t="shared" si="211"/>
        <v>3339603.2323130495</v>
      </c>
      <c r="BC152" s="8">
        <f t="shared" si="211"/>
        <v>25238591.365429968</v>
      </c>
      <c r="BD152" s="8">
        <f t="shared" si="211"/>
        <v>485705.61915302713</v>
      </c>
      <c r="BE152" s="8">
        <f t="shared" si="211"/>
        <v>32720267.983439323</v>
      </c>
      <c r="BF152" s="8">
        <f t="shared" si="211"/>
        <v>374083.83090046805</v>
      </c>
      <c r="BG152" s="8">
        <f t="shared" si="211"/>
        <v>11264750.198244739</v>
      </c>
      <c r="BH152" s="8">
        <f t="shared" si="211"/>
        <v>48054688.24527061</v>
      </c>
      <c r="BI152" s="8">
        <f t="shared" si="182"/>
        <v>121477690.47475119</v>
      </c>
      <c r="BJ152" s="45" t="s">
        <v>794</v>
      </c>
      <c r="BK152" s="8">
        <v>11567.995572270002</v>
      </c>
      <c r="BL152" s="8">
        <f t="shared" si="183"/>
        <v>874708201.19941008</v>
      </c>
      <c r="BM152" s="8">
        <f t="shared" si="176"/>
        <v>6610972967.2045527</v>
      </c>
      <c r="BN152" s="8">
        <f t="shared" si="176"/>
        <v>126860423.44329897</v>
      </c>
      <c r="BO152" s="8">
        <f t="shared" si="176"/>
        <v>8570997453.7916784</v>
      </c>
      <c r="BP152" s="8">
        <f t="shared" si="176"/>
        <v>97837479.352030769</v>
      </c>
      <c r="BQ152" s="8">
        <f t="shared" si="176"/>
        <v>2950619710.6299787</v>
      </c>
      <c r="BR152" s="8">
        <f t="shared" si="176"/>
        <v>12587420554.878067</v>
      </c>
      <c r="BS152" s="8">
        <f t="shared" si="184"/>
        <v>31819416790.49902</v>
      </c>
      <c r="BT152" s="8">
        <f t="shared" si="154"/>
        <v>1280577.1098502893</v>
      </c>
      <c r="BU152" s="8">
        <f t="shared" si="147"/>
        <v>9677785.0957610831</v>
      </c>
      <c r="BV152" s="8">
        <f t="shared" si="147"/>
        <v>186244.72871354705</v>
      </c>
      <c r="BW152" s="8">
        <f t="shared" si="147"/>
        <v>12546647.997684043</v>
      </c>
      <c r="BX152" s="8">
        <f t="shared" si="147"/>
        <v>143443.14509614801</v>
      </c>
      <c r="BY152" s="8">
        <f t="shared" si="147"/>
        <v>4319489.5466856183</v>
      </c>
      <c r="BZ152" s="8">
        <f t="shared" si="147"/>
        <v>18426660.147068888</v>
      </c>
      <c r="CA152" s="8">
        <f t="shared" si="185"/>
        <v>46580847.770859614</v>
      </c>
      <c r="CB152" s="4" t="s">
        <v>795</v>
      </c>
      <c r="CC152" s="23">
        <v>0.89327599999999996</v>
      </c>
      <c r="CD152" s="24">
        <f t="shared" si="190"/>
        <v>10333.412812815057</v>
      </c>
      <c r="CE152" s="24">
        <f t="shared" si="191"/>
        <v>781355843.13460422</v>
      </c>
      <c r="CF152" s="24">
        <f t="shared" si="177"/>
        <v>5905423488.252614</v>
      </c>
      <c r="CG152" s="24">
        <f t="shared" si="177"/>
        <v>113321371.61173633</v>
      </c>
      <c r="CH152" s="24">
        <f t="shared" si="177"/>
        <v>7656266321.5332146</v>
      </c>
      <c r="CI152" s="24">
        <f t="shared" si="177"/>
        <v>87395872.205664635</v>
      </c>
      <c r="CJ152" s="24">
        <f t="shared" si="177"/>
        <v>2635717772.6327047</v>
      </c>
      <c r="CK152" s="24">
        <f t="shared" si="177"/>
        <v>11244040683.57926</v>
      </c>
      <c r="CL152" s="24">
        <f t="shared" si="186"/>
        <v>28423521352.949799</v>
      </c>
      <c r="CM152" s="24">
        <f t="shared" si="192"/>
        <v>1143908.798378627</v>
      </c>
      <c r="CN152" s="24">
        <f t="shared" si="192"/>
        <v>8644933.1592010763</v>
      </c>
      <c r="CO152" s="24">
        <f t="shared" si="192"/>
        <v>166367.94628632246</v>
      </c>
      <c r="CP152" s="24">
        <f t="shared" si="192"/>
        <v>11207619.53677921</v>
      </c>
      <c r="CQ152" s="24">
        <f t="shared" si="192"/>
        <v>128134.31887890671</v>
      </c>
      <c r="CR152" s="24">
        <f t="shared" si="192"/>
        <v>3858496.3443051423</v>
      </c>
      <c r="CS152" s="24">
        <f t="shared" si="174"/>
        <v>16460093.269533107</v>
      </c>
      <c r="CT152" s="24">
        <f t="shared" si="187"/>
        <v>41609553.373362392</v>
      </c>
      <c r="CU152" s="4" t="s">
        <v>463</v>
      </c>
      <c r="CV152" s="17" t="s">
        <v>442</v>
      </c>
      <c r="CW152" s="16" t="s">
        <v>443</v>
      </c>
      <c r="CX152" s="29">
        <f t="shared" si="195"/>
        <v>24.823776249997305</v>
      </c>
      <c r="CY152" s="29">
        <v>64.737658330000002</v>
      </c>
      <c r="CZ152" s="15">
        <f t="shared" si="196"/>
        <v>748884.94492056826</v>
      </c>
      <c r="DA152" s="15">
        <f t="shared" si="197"/>
        <v>56626560667.696312</v>
      </c>
      <c r="DB152" s="15">
        <f t="shared" si="198"/>
        <v>427978909179.75464</v>
      </c>
      <c r="DC152" s="15">
        <f t="shared" si="199"/>
        <v>8212646748.4714117</v>
      </c>
      <c r="DD152" s="15">
        <f t="shared" si="200"/>
        <v>554866304710.86572</v>
      </c>
      <c r="DE152" s="15">
        <f t="shared" si="201"/>
        <v>6333769310.1601982</v>
      </c>
      <c r="DF152" s="15">
        <f t="shared" si="202"/>
        <v>191016210688.52704</v>
      </c>
      <c r="DG152" s="15">
        <f t="shared" si="203"/>
        <v>814880131137.71545</v>
      </c>
      <c r="DH152" s="15">
        <f t="shared" si="188"/>
        <v>2059914532443.1909</v>
      </c>
      <c r="DI152" s="15">
        <f t="shared" si="204"/>
        <v>82901563.402706906</v>
      </c>
      <c r="DJ152" s="15">
        <f t="shared" si="205"/>
        <v>626517144.92054737</v>
      </c>
      <c r="DK152" s="15">
        <f t="shared" si="206"/>
        <v>12057047.61322115</v>
      </c>
      <c r="DL152" s="15">
        <f t="shared" si="207"/>
        <v>812240611.26084828</v>
      </c>
      <c r="DM152" s="15">
        <f t="shared" si="208"/>
        <v>9286173.3170150463</v>
      </c>
      <c r="DN152" s="15">
        <f t="shared" si="209"/>
        <v>279633638.43334019</v>
      </c>
      <c r="DO152" s="15">
        <f t="shared" si="210"/>
        <v>1192898828.7639732</v>
      </c>
      <c r="DP152" s="15">
        <f t="shared" si="189"/>
        <v>3015535007.7116523</v>
      </c>
    </row>
    <row r="153" spans="1:120" x14ac:dyDescent="0.3">
      <c r="A153" t="s">
        <v>6</v>
      </c>
      <c r="B153" t="s">
        <v>54</v>
      </c>
      <c r="C153" t="s">
        <v>224</v>
      </c>
      <c r="D153">
        <v>2019</v>
      </c>
      <c r="E153" t="s">
        <v>2630</v>
      </c>
      <c r="F153" s="47" t="s">
        <v>273</v>
      </c>
      <c r="G153" s="47" t="s">
        <v>677</v>
      </c>
      <c r="H153" s="47" t="s">
        <v>1013</v>
      </c>
      <c r="I153" s="47" t="s">
        <v>1338</v>
      </c>
      <c r="J153" s="47" t="s">
        <v>1660</v>
      </c>
      <c r="K153" s="47" t="s">
        <v>1562</v>
      </c>
      <c r="L153" s="47" t="s">
        <v>2306</v>
      </c>
      <c r="M153" s="47" t="s">
        <v>110</v>
      </c>
      <c r="N153" s="47" t="s">
        <v>514</v>
      </c>
      <c r="O153" s="47" t="s">
        <v>849</v>
      </c>
      <c r="P153" s="47" t="s">
        <v>1176</v>
      </c>
      <c r="Q153" s="47" t="s">
        <v>1502</v>
      </c>
      <c r="R153" s="47" t="s">
        <v>1822</v>
      </c>
      <c r="S153" s="47" t="s">
        <v>2144</v>
      </c>
      <c r="T153" s="46" t="s">
        <v>464</v>
      </c>
      <c r="U153" s="35">
        <f t="shared" si="172"/>
        <v>41</v>
      </c>
      <c r="V153" s="6" t="s">
        <v>54</v>
      </c>
      <c r="W153" s="39">
        <f t="shared" si="171"/>
        <v>33092.659446450059</v>
      </c>
      <c r="X153" s="39">
        <f t="shared" si="151"/>
        <v>15911.237016052881</v>
      </c>
      <c r="Y153" s="40">
        <f t="shared" si="152"/>
        <v>2101103140.1719911</v>
      </c>
      <c r="Z153" s="40">
        <f t="shared" si="153"/>
        <v>1579994662.4410348</v>
      </c>
      <c r="AA153" s="54">
        <f t="shared" si="143"/>
        <v>1411371312.0866776</v>
      </c>
      <c r="AB153" s="32">
        <f t="shared" si="193"/>
        <v>33.700000000000003</v>
      </c>
      <c r="AC153" s="7">
        <f t="shared" si="193"/>
        <v>121.8</v>
      </c>
      <c r="AD153" s="7">
        <f t="shared" si="193"/>
        <v>2.9</v>
      </c>
      <c r="AE153" s="7">
        <f t="shared" si="193"/>
        <v>52.6</v>
      </c>
      <c r="AF153" s="7">
        <f t="shared" si="193"/>
        <v>8.3000000000000007</v>
      </c>
      <c r="AG153" s="7">
        <f t="shared" si="193"/>
        <v>1.5</v>
      </c>
      <c r="AH153" s="7">
        <f t="shared" si="193"/>
        <v>294.3</v>
      </c>
      <c r="AI153" s="32">
        <f t="shared" si="178"/>
        <v>515.1</v>
      </c>
      <c r="AJ153" s="7">
        <f t="shared" si="194"/>
        <v>211.8</v>
      </c>
      <c r="AK153" s="7">
        <f t="shared" si="194"/>
        <v>764.7</v>
      </c>
      <c r="AL153" s="7">
        <f t="shared" si="194"/>
        <v>18</v>
      </c>
      <c r="AM153" s="7">
        <f t="shared" si="194"/>
        <v>330.1</v>
      </c>
      <c r="AN153" s="7">
        <f t="shared" si="194"/>
        <v>52</v>
      </c>
      <c r="AO153" s="7">
        <f t="shared" si="194"/>
        <v>9.3000000000000007</v>
      </c>
      <c r="AP153" s="7">
        <f t="shared" si="194"/>
        <v>1846.9</v>
      </c>
      <c r="AQ153" s="49">
        <f t="shared" si="179"/>
        <v>3232.8</v>
      </c>
      <c r="AR153" s="4" t="s">
        <v>462</v>
      </c>
      <c r="AS153" s="8">
        <v>63491.516708469986</v>
      </c>
      <c r="AT153" s="8">
        <f t="shared" si="180"/>
        <v>2139664.1130754389</v>
      </c>
      <c r="AU153" s="8">
        <f t="shared" si="175"/>
        <v>7733266.7350916443</v>
      </c>
      <c r="AV153" s="8">
        <f t="shared" si="175"/>
        <v>184125.39845456296</v>
      </c>
      <c r="AW153" s="8">
        <f t="shared" si="175"/>
        <v>3339653.7788655213</v>
      </c>
      <c r="AX153" s="8">
        <f t="shared" si="175"/>
        <v>526979.58868030098</v>
      </c>
      <c r="AY153" s="8">
        <f t="shared" si="175"/>
        <v>95237.275062704983</v>
      </c>
      <c r="AZ153" s="8">
        <f t="shared" si="175"/>
        <v>18685553.367302716</v>
      </c>
      <c r="BA153" s="8">
        <f t="shared" si="181"/>
        <v>32704480.256532893</v>
      </c>
      <c r="BB153" s="8">
        <f t="shared" si="211"/>
        <v>13447503.238853944</v>
      </c>
      <c r="BC153" s="8">
        <f t="shared" si="211"/>
        <v>48551962.826967001</v>
      </c>
      <c r="BD153" s="8">
        <f t="shared" si="211"/>
        <v>1142847.3007524598</v>
      </c>
      <c r="BE153" s="8">
        <f t="shared" si="211"/>
        <v>20958549.665465944</v>
      </c>
      <c r="BF153" s="8">
        <f t="shared" si="211"/>
        <v>3301558.8688404392</v>
      </c>
      <c r="BG153" s="8">
        <f t="shared" si="211"/>
        <v>590471.10538877093</v>
      </c>
      <c r="BH153" s="8">
        <f t="shared" si="211"/>
        <v>117262482.20887323</v>
      </c>
      <c r="BI153" s="8">
        <f t="shared" si="182"/>
        <v>205255375.21514177</v>
      </c>
      <c r="BJ153" s="45" t="s">
        <v>794</v>
      </c>
      <c r="BK153" s="8">
        <v>47744.565981399996</v>
      </c>
      <c r="BL153" s="8">
        <f t="shared" si="183"/>
        <v>1608991.8735731801</v>
      </c>
      <c r="BM153" s="8">
        <f t="shared" si="176"/>
        <v>5815288.1365345195</v>
      </c>
      <c r="BN153" s="8">
        <f t="shared" si="176"/>
        <v>138459.24134605998</v>
      </c>
      <c r="BO153" s="8">
        <f t="shared" si="176"/>
        <v>2511364.17062164</v>
      </c>
      <c r="BP153" s="8">
        <f t="shared" si="176"/>
        <v>396279.89764561999</v>
      </c>
      <c r="BQ153" s="8">
        <f t="shared" si="176"/>
        <v>71616.848972099993</v>
      </c>
      <c r="BR153" s="8">
        <f t="shared" si="176"/>
        <v>14051225.76832602</v>
      </c>
      <c r="BS153" s="8">
        <f t="shared" si="184"/>
        <v>24593225.93701914</v>
      </c>
      <c r="BT153" s="8">
        <f t="shared" si="154"/>
        <v>10112299.074860519</v>
      </c>
      <c r="BU153" s="8">
        <f t="shared" si="147"/>
        <v>36510269.605976582</v>
      </c>
      <c r="BV153" s="8">
        <f t="shared" si="147"/>
        <v>859402.18766519986</v>
      </c>
      <c r="BW153" s="8">
        <f t="shared" si="147"/>
        <v>15760481.230460139</v>
      </c>
      <c r="BX153" s="8">
        <f t="shared" ref="BX153:BZ167" si="212">AN153*(1*$BK153)</f>
        <v>2482717.4310327996</v>
      </c>
      <c r="BY153" s="8">
        <f t="shared" si="212"/>
        <v>444024.46362702001</v>
      </c>
      <c r="BZ153" s="8">
        <f t="shared" si="212"/>
        <v>88179438.911047652</v>
      </c>
      <c r="CA153" s="8">
        <f t="shared" si="185"/>
        <v>154348632.90466991</v>
      </c>
      <c r="CB153" s="4" t="s">
        <v>795</v>
      </c>
      <c r="CC153" s="23">
        <v>0.89327599999999996</v>
      </c>
      <c r="CD153" s="24">
        <f t="shared" si="190"/>
        <v>42649.074921601059</v>
      </c>
      <c r="CE153" s="24">
        <f t="shared" si="191"/>
        <v>1437273.824857956</v>
      </c>
      <c r="CF153" s="24">
        <f t="shared" si="177"/>
        <v>5194657.325451009</v>
      </c>
      <c r="CG153" s="24">
        <f t="shared" si="177"/>
        <v>123682.31727264306</v>
      </c>
      <c r="CH153" s="24">
        <f t="shared" si="177"/>
        <v>2243341.3408762161</v>
      </c>
      <c r="CI153" s="24">
        <f t="shared" si="177"/>
        <v>353987.32184928883</v>
      </c>
      <c r="CJ153" s="24">
        <f t="shared" si="177"/>
        <v>63973.612382401589</v>
      </c>
      <c r="CK153" s="24">
        <f t="shared" si="177"/>
        <v>12551622.749427194</v>
      </c>
      <c r="CL153" s="24">
        <f t="shared" si="186"/>
        <v>21968538.492116705</v>
      </c>
      <c r="CM153" s="24">
        <f t="shared" si="192"/>
        <v>9033074.0683951043</v>
      </c>
      <c r="CN153" s="24">
        <f t="shared" si="192"/>
        <v>32613747.592548337</v>
      </c>
      <c r="CO153" s="24">
        <f t="shared" si="192"/>
        <v>767683.34858881903</v>
      </c>
      <c r="CP153" s="24">
        <f t="shared" si="192"/>
        <v>14078459.63162051</v>
      </c>
      <c r="CQ153" s="24">
        <f t="shared" si="192"/>
        <v>2217751.895923255</v>
      </c>
      <c r="CR153" s="24">
        <f t="shared" si="192"/>
        <v>396636.39677088993</v>
      </c>
      <c r="CS153" s="24">
        <f t="shared" si="174"/>
        <v>78768576.472704992</v>
      </c>
      <c r="CT153" s="24">
        <f t="shared" si="187"/>
        <v>137875929.4065519</v>
      </c>
      <c r="CU153" s="4" t="s">
        <v>463</v>
      </c>
      <c r="CV153" s="16" t="s">
        <v>432</v>
      </c>
      <c r="CW153" s="16" t="s">
        <v>398</v>
      </c>
      <c r="CX153" s="29">
        <f t="shared" si="195"/>
        <v>0.67168328000007149</v>
      </c>
      <c r="CY153" s="29">
        <v>0.89321558000000001</v>
      </c>
      <c r="CZ153" s="15">
        <f t="shared" si="196"/>
        <v>42646.190194924464</v>
      </c>
      <c r="DA153" s="15">
        <f t="shared" si="197"/>
        <v>1437176.6095689544</v>
      </c>
      <c r="DB153" s="15">
        <f t="shared" si="198"/>
        <v>5194305.9657417992</v>
      </c>
      <c r="DC153" s="15">
        <f t="shared" si="199"/>
        <v>123673.95156528094</v>
      </c>
      <c r="DD153" s="15">
        <f t="shared" si="200"/>
        <v>2243189.6042530267</v>
      </c>
      <c r="DE153" s="15">
        <f t="shared" si="201"/>
        <v>353963.37861787307</v>
      </c>
      <c r="DF153" s="15">
        <f t="shared" si="202"/>
        <v>63969.285292386696</v>
      </c>
      <c r="DG153" s="15">
        <f t="shared" si="203"/>
        <v>12550773.774366271</v>
      </c>
      <c r="DH153" s="15">
        <f t="shared" si="188"/>
        <v>21967052.569405593</v>
      </c>
      <c r="DI153" s="15">
        <f t="shared" si="204"/>
        <v>9032463.083285002</v>
      </c>
      <c r="DJ153" s="15">
        <f t="shared" si="205"/>
        <v>32611541.642058741</v>
      </c>
      <c r="DK153" s="15">
        <f t="shared" si="206"/>
        <v>767631.42350864038</v>
      </c>
      <c r="DL153" s="15">
        <f t="shared" si="207"/>
        <v>14077507.383344566</v>
      </c>
      <c r="DM153" s="15">
        <f t="shared" si="208"/>
        <v>2217601.8901360719</v>
      </c>
      <c r="DN153" s="15">
        <f t="shared" si="209"/>
        <v>396609.56881279754</v>
      </c>
      <c r="DO153" s="15">
        <f t="shared" si="210"/>
        <v>78763248.671005994</v>
      </c>
      <c r="DP153" s="15">
        <f t="shared" si="189"/>
        <v>137866603.66215181</v>
      </c>
    </row>
    <row r="154" spans="1:120" x14ac:dyDescent="0.3">
      <c r="A154" t="s">
        <v>6</v>
      </c>
      <c r="B154" t="s">
        <v>25</v>
      </c>
      <c r="C154" t="s">
        <v>224</v>
      </c>
      <c r="D154">
        <v>2019</v>
      </c>
      <c r="E154" t="s">
        <v>2631</v>
      </c>
      <c r="F154" s="47" t="s">
        <v>244</v>
      </c>
      <c r="G154" s="47" t="s">
        <v>648</v>
      </c>
      <c r="H154" s="47" t="s">
        <v>984</v>
      </c>
      <c r="I154" s="47" t="s">
        <v>1309</v>
      </c>
      <c r="J154" s="47" t="s">
        <v>1630</v>
      </c>
      <c r="K154" s="47" t="s">
        <v>1955</v>
      </c>
      <c r="L154" s="47" t="s">
        <v>2277</v>
      </c>
      <c r="M154" s="47" t="s">
        <v>81</v>
      </c>
      <c r="N154" s="47" t="s">
        <v>484</v>
      </c>
      <c r="O154" s="47" t="s">
        <v>820</v>
      </c>
      <c r="P154" s="47" t="s">
        <v>1147</v>
      </c>
      <c r="Q154" s="47" t="s">
        <v>1473</v>
      </c>
      <c r="R154" s="47" t="s">
        <v>1793</v>
      </c>
      <c r="S154" s="47" t="s">
        <v>2115</v>
      </c>
      <c r="T154" s="46" t="s">
        <v>464</v>
      </c>
      <c r="U154" s="35">
        <f t="shared" si="172"/>
        <v>42</v>
      </c>
      <c r="V154" s="6" t="s">
        <v>25</v>
      </c>
      <c r="W154" s="39">
        <f t="shared" si="171"/>
        <v>8746681.5393195748</v>
      </c>
      <c r="X154" s="39">
        <f t="shared" si="151"/>
        <v>4338594.4014294222</v>
      </c>
      <c r="Y154" s="40">
        <f t="shared" si="152"/>
        <v>170057668024.66205</v>
      </c>
      <c r="Z154" s="40">
        <f t="shared" si="153"/>
        <v>64654054450.669037</v>
      </c>
      <c r="AA154" s="54">
        <f t="shared" si="143"/>
        <v>57753915143.47583</v>
      </c>
      <c r="AB154" s="32">
        <f t="shared" si="193"/>
        <v>7284.5</v>
      </c>
      <c r="AC154" s="7">
        <f t="shared" si="193"/>
        <v>50207.6</v>
      </c>
      <c r="AD154" s="7">
        <f t="shared" si="193"/>
        <v>1115.8</v>
      </c>
      <c r="AE154" s="7">
        <f t="shared" si="193"/>
        <v>17471</v>
      </c>
      <c r="AF154" s="7">
        <f t="shared" si="193"/>
        <v>546.79999999999995</v>
      </c>
      <c r="AG154" s="7">
        <f t="shared" si="193"/>
        <v>2394.1999999999998</v>
      </c>
      <c r="AH154" s="7">
        <f t="shared" si="193"/>
        <v>128022</v>
      </c>
      <c r="AI154" s="32">
        <f t="shared" si="178"/>
        <v>207041.9</v>
      </c>
      <c r="AJ154" s="7">
        <f t="shared" si="194"/>
        <v>167.9</v>
      </c>
      <c r="AK154" s="7">
        <f t="shared" si="194"/>
        <v>1157.4000000000001</v>
      </c>
      <c r="AL154" s="7">
        <f t="shared" si="194"/>
        <v>25.7</v>
      </c>
      <c r="AM154" s="7">
        <f t="shared" si="194"/>
        <v>402.7</v>
      </c>
      <c r="AN154" s="7">
        <f t="shared" si="194"/>
        <v>12.6</v>
      </c>
      <c r="AO154" s="7">
        <f t="shared" si="194"/>
        <v>55.2</v>
      </c>
      <c r="AP154" s="7">
        <f t="shared" si="194"/>
        <v>2951.1</v>
      </c>
      <c r="AQ154" s="49">
        <f t="shared" si="179"/>
        <v>4772.6000000000004</v>
      </c>
      <c r="AR154" s="4" t="s">
        <v>462</v>
      </c>
      <c r="AS154" s="8">
        <v>19442.535693129998</v>
      </c>
      <c r="AT154" s="8">
        <f t="shared" si="180"/>
        <v>141629151.25660548</v>
      </c>
      <c r="AU154" s="8">
        <f t="shared" si="175"/>
        <v>976163055.06639361</v>
      </c>
      <c r="AV154" s="8">
        <f t="shared" si="175"/>
        <v>21693981.32639445</v>
      </c>
      <c r="AW154" s="8">
        <f t="shared" si="175"/>
        <v>339680541.09467417</v>
      </c>
      <c r="AX154" s="8">
        <f t="shared" si="175"/>
        <v>10631178.517003482</v>
      </c>
      <c r="AY154" s="8">
        <f t="shared" si="175"/>
        <v>46549318.956491835</v>
      </c>
      <c r="AZ154" s="8">
        <f t="shared" si="175"/>
        <v>2489072304.5058885</v>
      </c>
      <c r="BA154" s="8">
        <f t="shared" si="181"/>
        <v>4025419530.7234516</v>
      </c>
      <c r="BB154" s="8">
        <f t="shared" si="211"/>
        <v>3264401.7428765269</v>
      </c>
      <c r="BC154" s="8">
        <f t="shared" si="211"/>
        <v>22502790.811228663</v>
      </c>
      <c r="BD154" s="8">
        <f t="shared" si="211"/>
        <v>499673.16731344094</v>
      </c>
      <c r="BE154" s="8">
        <f t="shared" si="211"/>
        <v>7829509.1236234494</v>
      </c>
      <c r="BF154" s="8">
        <f t="shared" si="211"/>
        <v>244975.94973343797</v>
      </c>
      <c r="BG154" s="8">
        <f t="shared" si="211"/>
        <v>1073227.9702607759</v>
      </c>
      <c r="BH154" s="8">
        <f t="shared" si="211"/>
        <v>57376867.083995931</v>
      </c>
      <c r="BI154" s="8">
        <f t="shared" si="182"/>
        <v>92791445.849032223</v>
      </c>
      <c r="BJ154" s="45" t="s">
        <v>794</v>
      </c>
      <c r="BK154" s="8">
        <v>7391.8381685700006</v>
      </c>
      <c r="BL154" s="8">
        <f t="shared" si="183"/>
        <v>53845845.138948172</v>
      </c>
      <c r="BM154" s="8">
        <f t="shared" si="176"/>
        <v>371126454.03229517</v>
      </c>
      <c r="BN154" s="8">
        <f t="shared" si="176"/>
        <v>8247813.0284904065</v>
      </c>
      <c r="BO154" s="8">
        <f t="shared" si="176"/>
        <v>129142804.64308648</v>
      </c>
      <c r="BP154" s="8">
        <f t="shared" si="176"/>
        <v>4041857.110574076</v>
      </c>
      <c r="BQ154" s="8">
        <f t="shared" si="176"/>
        <v>17697538.943190295</v>
      </c>
      <c r="BR154" s="8">
        <f t="shared" si="176"/>
        <v>946317906.01666856</v>
      </c>
      <c r="BS154" s="8">
        <f t="shared" si="184"/>
        <v>1530420218.9132533</v>
      </c>
      <c r="BT154" s="8">
        <f t="shared" si="154"/>
        <v>1241089.628502903</v>
      </c>
      <c r="BU154" s="8">
        <f t="shared" si="154"/>
        <v>8555313.4963029195</v>
      </c>
      <c r="BV154" s="8">
        <f t="shared" si="154"/>
        <v>189970.240932249</v>
      </c>
      <c r="BW154" s="8">
        <f t="shared" si="154"/>
        <v>2976693.2304831389</v>
      </c>
      <c r="BX154" s="8">
        <f t="shared" si="212"/>
        <v>93137.16092398201</v>
      </c>
      <c r="BY154" s="8">
        <f t="shared" si="212"/>
        <v>408029.46690506407</v>
      </c>
      <c r="BZ154" s="8">
        <f t="shared" si="212"/>
        <v>21814053.619266927</v>
      </c>
      <c r="CA154" s="8">
        <f t="shared" si="185"/>
        <v>35278286.843317181</v>
      </c>
      <c r="CB154" s="4" t="s">
        <v>795</v>
      </c>
      <c r="CC154" s="23">
        <v>0.89327599999999996</v>
      </c>
      <c r="CD154" s="24">
        <f t="shared" si="190"/>
        <v>6602.9516318675351</v>
      </c>
      <c r="CE154" s="24">
        <f t="shared" si="191"/>
        <v>48099201.162339069</v>
      </c>
      <c r="CF154" s="24">
        <f t="shared" si="177"/>
        <v>331518354.35215247</v>
      </c>
      <c r="CG154" s="24">
        <f t="shared" si="177"/>
        <v>7367573.4308377961</v>
      </c>
      <c r="CH154" s="24">
        <f t="shared" si="177"/>
        <v>115360167.96035771</v>
      </c>
      <c r="CI154" s="24">
        <f t="shared" si="177"/>
        <v>3610493.9523051679</v>
      </c>
      <c r="CJ154" s="24">
        <f t="shared" si="177"/>
        <v>15808786.797017254</v>
      </c>
      <c r="CK154" s="24">
        <f t="shared" si="177"/>
        <v>845323073.81494558</v>
      </c>
      <c r="CL154" s="24">
        <f t="shared" si="186"/>
        <v>1367087651.4699552</v>
      </c>
      <c r="CM154" s="24">
        <f t="shared" si="192"/>
        <v>1108635.5789905591</v>
      </c>
      <c r="CN154" s="24">
        <f t="shared" si="192"/>
        <v>7642256.2187234862</v>
      </c>
      <c r="CO154" s="24">
        <f t="shared" si="192"/>
        <v>169695.85693899565</v>
      </c>
      <c r="CP154" s="24">
        <f t="shared" si="192"/>
        <v>2659008.6221530563</v>
      </c>
      <c r="CQ154" s="24">
        <f t="shared" si="192"/>
        <v>83197.190561530952</v>
      </c>
      <c r="CR154" s="24">
        <f t="shared" si="192"/>
        <v>364482.93007908796</v>
      </c>
      <c r="CS154" s="24">
        <f t="shared" si="174"/>
        <v>19485970.560804281</v>
      </c>
      <c r="CT154" s="24">
        <f t="shared" si="187"/>
        <v>31513246.958250999</v>
      </c>
      <c r="CU154" s="4" t="s">
        <v>463</v>
      </c>
      <c r="CV154" s="17" t="s">
        <v>436</v>
      </c>
      <c r="CW154" s="16" t="s">
        <v>437</v>
      </c>
      <c r="CX154" s="29">
        <f t="shared" si="195"/>
        <v>40.014739989991462</v>
      </c>
      <c r="CY154" s="29">
        <v>105.24960000000002</v>
      </c>
      <c r="CZ154" s="15">
        <f t="shared" si="196"/>
        <v>777988.01050672529</v>
      </c>
      <c r="DA154" s="15">
        <f t="shared" si="197"/>
        <v>5667253662.5362406</v>
      </c>
      <c r="DB154" s="15">
        <f t="shared" si="198"/>
        <v>39060910836.317459</v>
      </c>
      <c r="DC154" s="15">
        <f t="shared" si="199"/>
        <v>868079022.12340403</v>
      </c>
      <c r="DD154" s="15">
        <f t="shared" si="200"/>
        <v>13592228531.562998</v>
      </c>
      <c r="DE154" s="15">
        <f t="shared" si="201"/>
        <v>425403844.14507735</v>
      </c>
      <c r="DF154" s="15">
        <f t="shared" si="202"/>
        <v>1862658894.7552016</v>
      </c>
      <c r="DG154" s="15">
        <f t="shared" si="203"/>
        <v>99599581081.09198</v>
      </c>
      <c r="DH154" s="15">
        <f t="shared" si="188"/>
        <v>161076115872.53235</v>
      </c>
      <c r="DI154" s="15">
        <f t="shared" si="204"/>
        <v>130624186.96407919</v>
      </c>
      <c r="DJ154" s="15">
        <f t="shared" si="205"/>
        <v>900443323.36048388</v>
      </c>
      <c r="DK154" s="15">
        <f t="shared" si="206"/>
        <v>19994291.870022841</v>
      </c>
      <c r="DL154" s="15">
        <f t="shared" si="207"/>
        <v>313295771.83105826</v>
      </c>
      <c r="DM154" s="15">
        <f t="shared" si="208"/>
        <v>9802648.9323847387</v>
      </c>
      <c r="DN154" s="15">
        <f t="shared" si="209"/>
        <v>42944938.17997124</v>
      </c>
      <c r="DO154" s="15">
        <f t="shared" si="210"/>
        <v>2295920417.806397</v>
      </c>
      <c r="DP154" s="15">
        <f t="shared" si="189"/>
        <v>3713025578.944397</v>
      </c>
    </row>
    <row r="155" spans="1:120" x14ac:dyDescent="0.3">
      <c r="A155" t="s">
        <v>6</v>
      </c>
      <c r="B155" t="s">
        <v>26</v>
      </c>
      <c r="C155" t="s">
        <v>224</v>
      </c>
      <c r="D155">
        <v>2019</v>
      </c>
      <c r="E155" t="s">
        <v>2632</v>
      </c>
      <c r="F155" s="47" t="s">
        <v>245</v>
      </c>
      <c r="G155" s="47" t="s">
        <v>649</v>
      </c>
      <c r="H155" s="47" t="s">
        <v>985</v>
      </c>
      <c r="I155" s="47" t="s">
        <v>1310</v>
      </c>
      <c r="J155" s="47" t="s">
        <v>1631</v>
      </c>
      <c r="K155" s="47" t="s">
        <v>1956</v>
      </c>
      <c r="L155" s="47" t="s">
        <v>2278</v>
      </c>
      <c r="M155" s="47" t="s">
        <v>82</v>
      </c>
      <c r="N155" s="47" t="s">
        <v>485</v>
      </c>
      <c r="O155" s="47" t="s">
        <v>821</v>
      </c>
      <c r="P155" s="47" t="s">
        <v>1148</v>
      </c>
      <c r="Q155" s="47" t="s">
        <v>1474</v>
      </c>
      <c r="R155" s="47" t="s">
        <v>1794</v>
      </c>
      <c r="S155" s="47" t="s">
        <v>2116</v>
      </c>
      <c r="T155" s="46" t="s">
        <v>464</v>
      </c>
      <c r="U155" s="35">
        <f t="shared" si="172"/>
        <v>43</v>
      </c>
      <c r="V155" s="6" t="s">
        <v>26</v>
      </c>
      <c r="W155" s="39">
        <f t="shared" si="171"/>
        <v>5436267.8705793824</v>
      </c>
      <c r="X155" s="39">
        <f t="shared" si="151"/>
        <v>2653922.3781998353</v>
      </c>
      <c r="Y155" s="40">
        <f t="shared" si="152"/>
        <v>177110603260.74219</v>
      </c>
      <c r="Z155" s="40">
        <f t="shared" si="153"/>
        <v>104846227074.37273</v>
      </c>
      <c r="AA155" s="54">
        <f t="shared" si="143"/>
        <v>93656618336.087372</v>
      </c>
      <c r="AB155" s="32">
        <f t="shared" si="193"/>
        <v>3213.9</v>
      </c>
      <c r="AC155" s="7">
        <f t="shared" si="193"/>
        <v>17212.099999999999</v>
      </c>
      <c r="AD155" s="7">
        <f t="shared" si="193"/>
        <v>949.5</v>
      </c>
      <c r="AE155" s="7">
        <f t="shared" si="193"/>
        <v>20017.900000000001</v>
      </c>
      <c r="AF155" s="7">
        <f t="shared" si="193"/>
        <v>238.2</v>
      </c>
      <c r="AG155" s="7">
        <f t="shared" si="193"/>
        <v>676.3</v>
      </c>
      <c r="AH155" s="7">
        <f t="shared" si="193"/>
        <v>45612.2</v>
      </c>
      <c r="AI155" s="32">
        <f t="shared" si="178"/>
        <v>87920.1</v>
      </c>
      <c r="AJ155" s="7">
        <f t="shared" si="194"/>
        <v>121.1</v>
      </c>
      <c r="AK155" s="7">
        <f t="shared" si="194"/>
        <v>648.5</v>
      </c>
      <c r="AL155" s="7">
        <f t="shared" si="194"/>
        <v>35.799999999999997</v>
      </c>
      <c r="AM155" s="7">
        <f t="shared" si="194"/>
        <v>754.2</v>
      </c>
      <c r="AN155" s="7">
        <f t="shared" si="194"/>
        <v>9</v>
      </c>
      <c r="AO155" s="7">
        <f t="shared" si="194"/>
        <v>25.5</v>
      </c>
      <c r="AP155" s="7">
        <f t="shared" si="194"/>
        <v>1718.5</v>
      </c>
      <c r="AQ155" s="49">
        <f t="shared" si="179"/>
        <v>3312.6</v>
      </c>
      <c r="AR155" s="4" t="s">
        <v>462</v>
      </c>
      <c r="AS155" s="8">
        <v>32579.447421870002</v>
      </c>
      <c r="AT155" s="8">
        <f t="shared" si="180"/>
        <v>104707086.069148</v>
      </c>
      <c r="AU155" s="8">
        <f t="shared" si="175"/>
        <v>560760706.96996856</v>
      </c>
      <c r="AV155" s="8">
        <f t="shared" si="175"/>
        <v>30934185.327065565</v>
      </c>
      <c r="AW155" s="8">
        <f t="shared" si="175"/>
        <v>652172120.54625154</v>
      </c>
      <c r="AX155" s="8">
        <f t="shared" si="175"/>
        <v>7760424.3758894335</v>
      </c>
      <c r="AY155" s="8">
        <f t="shared" si="175"/>
        <v>22033480.291410681</v>
      </c>
      <c r="AZ155" s="8">
        <f t="shared" si="175"/>
        <v>1486020271.6958189</v>
      </c>
      <c r="BA155" s="8">
        <f t="shared" si="181"/>
        <v>2864388275.2755527</v>
      </c>
      <c r="BB155" s="8">
        <f t="shared" si="211"/>
        <v>3945371.0827884572</v>
      </c>
      <c r="BC155" s="8">
        <f t="shared" si="211"/>
        <v>21127771.653082695</v>
      </c>
      <c r="BD155" s="8">
        <f t="shared" si="211"/>
        <v>1166344.2177029459</v>
      </c>
      <c r="BE155" s="8">
        <f t="shared" si="211"/>
        <v>24571419.245574355</v>
      </c>
      <c r="BF155" s="8">
        <f t="shared" si="211"/>
        <v>293215.02679683</v>
      </c>
      <c r="BG155" s="8">
        <f t="shared" si="211"/>
        <v>830775.90925768507</v>
      </c>
      <c r="BH155" s="8">
        <f t="shared" si="211"/>
        <v>55987780.394483596</v>
      </c>
      <c r="BI155" s="8">
        <f t="shared" si="182"/>
        <v>107922677.52968657</v>
      </c>
      <c r="BJ155" s="45" t="s">
        <v>794</v>
      </c>
      <c r="BK155" s="8">
        <v>19286.435026829997</v>
      </c>
      <c r="BL155" s="8">
        <f t="shared" si="183"/>
        <v>61984673.532728925</v>
      </c>
      <c r="BM155" s="8">
        <f t="shared" si="176"/>
        <v>331960048.32530057</v>
      </c>
      <c r="BN155" s="8">
        <f t="shared" si="176"/>
        <v>18312470.057975084</v>
      </c>
      <c r="BO155" s="8">
        <f t="shared" si="176"/>
        <v>386073927.72358024</v>
      </c>
      <c r="BP155" s="8">
        <f t="shared" si="176"/>
        <v>4594028.8233909048</v>
      </c>
      <c r="BQ155" s="8">
        <f t="shared" si="176"/>
        <v>13043416.008645127</v>
      </c>
      <c r="BR155" s="8">
        <f t="shared" si="176"/>
        <v>879696731.73077512</v>
      </c>
      <c r="BS155" s="8">
        <f t="shared" si="184"/>
        <v>1695665296.2023959</v>
      </c>
      <c r="BT155" s="8">
        <f t="shared" ref="BT155:BW167" si="213">AJ155*(1*$BK155)</f>
        <v>2335587.2817491125</v>
      </c>
      <c r="BU155" s="8">
        <f t="shared" si="213"/>
        <v>12507253.114899253</v>
      </c>
      <c r="BV155" s="8">
        <f t="shared" si="213"/>
        <v>690454.37396051385</v>
      </c>
      <c r="BW155" s="8">
        <f t="shared" si="213"/>
        <v>14545829.297235185</v>
      </c>
      <c r="BX155" s="8">
        <f t="shared" si="212"/>
        <v>173577.91524146998</v>
      </c>
      <c r="BY155" s="8">
        <f t="shared" si="212"/>
        <v>491804.0931841649</v>
      </c>
      <c r="BZ155" s="8">
        <f t="shared" si="212"/>
        <v>33143738.593607351</v>
      </c>
      <c r="CA155" s="8">
        <f t="shared" si="185"/>
        <v>63888244.669877052</v>
      </c>
      <c r="CB155" s="4" t="s">
        <v>795</v>
      </c>
      <c r="CC155" s="23">
        <v>0.89327599999999996</v>
      </c>
      <c r="CD155" s="24">
        <f t="shared" si="190"/>
        <v>17228.109535026593</v>
      </c>
      <c r="CE155" s="24">
        <f t="shared" si="191"/>
        <v>55369421.234621964</v>
      </c>
      <c r="CF155" s="24">
        <f t="shared" si="177"/>
        <v>296531944.12783116</v>
      </c>
      <c r="CG155" s="24">
        <f t="shared" si="177"/>
        <v>16358090.00350775</v>
      </c>
      <c r="CH155" s="24">
        <f t="shared" si="177"/>
        <v>344870573.86120886</v>
      </c>
      <c r="CI155" s="24">
        <f t="shared" si="177"/>
        <v>4103735.6912433337</v>
      </c>
      <c r="CJ155" s="24">
        <f t="shared" si="177"/>
        <v>11651370.478538483</v>
      </c>
      <c r="CK155" s="24">
        <f t="shared" si="177"/>
        <v>785811977.73353982</v>
      </c>
      <c r="CL155" s="24">
        <f t="shared" si="186"/>
        <v>1514697113.1304913</v>
      </c>
      <c r="CM155" s="24">
        <f t="shared" si="192"/>
        <v>2086324.0646917201</v>
      </c>
      <c r="CN155" s="24">
        <f t="shared" si="192"/>
        <v>11172429.033464745</v>
      </c>
      <c r="CO155" s="24">
        <f t="shared" si="192"/>
        <v>616766.32135395193</v>
      </c>
      <c r="CP155" s="24">
        <f t="shared" si="192"/>
        <v>12993440.211317057</v>
      </c>
      <c r="CQ155" s="24">
        <f t="shared" si="192"/>
        <v>155052.98581523934</v>
      </c>
      <c r="CR155" s="24">
        <f t="shared" si="192"/>
        <v>439316.79314317805</v>
      </c>
      <c r="CS155" s="24">
        <f t="shared" si="174"/>
        <v>29606506.235943198</v>
      </c>
      <c r="CT155" s="24">
        <f t="shared" si="187"/>
        <v>57069835.645729087</v>
      </c>
      <c r="CU155" s="4" t="s">
        <v>463</v>
      </c>
      <c r="CV155" s="16" t="s">
        <v>432</v>
      </c>
      <c r="CW155" s="16" t="s">
        <v>398</v>
      </c>
      <c r="CX155" s="29">
        <f t="shared" si="195"/>
        <v>0.5288029999999837</v>
      </c>
      <c r="CY155" s="29">
        <v>0.89327599999999996</v>
      </c>
      <c r="CZ155" s="15">
        <f t="shared" si="196"/>
        <v>17228.109535026593</v>
      </c>
      <c r="DA155" s="15">
        <f t="shared" si="197"/>
        <v>55369421.234621972</v>
      </c>
      <c r="DB155" s="15">
        <f t="shared" si="198"/>
        <v>296531944.12783122</v>
      </c>
      <c r="DC155" s="15">
        <f t="shared" si="199"/>
        <v>16358090.00350775</v>
      </c>
      <c r="DD155" s="15">
        <f t="shared" si="200"/>
        <v>344870573.86120886</v>
      </c>
      <c r="DE155" s="15">
        <f t="shared" si="201"/>
        <v>4103735.6912433342</v>
      </c>
      <c r="DF155" s="15">
        <f t="shared" si="202"/>
        <v>11651370.478538483</v>
      </c>
      <c r="DG155" s="15">
        <f t="shared" si="203"/>
        <v>785811977.73353994</v>
      </c>
      <c r="DH155" s="15">
        <f t="shared" si="188"/>
        <v>1514697113.1304915</v>
      </c>
      <c r="DI155" s="15">
        <f t="shared" si="204"/>
        <v>2086324.0646917203</v>
      </c>
      <c r="DJ155" s="15">
        <f t="shared" si="205"/>
        <v>11172429.033464747</v>
      </c>
      <c r="DK155" s="15">
        <f t="shared" si="206"/>
        <v>616766.32135395193</v>
      </c>
      <c r="DL155" s="15">
        <f t="shared" si="207"/>
        <v>12993440.211317057</v>
      </c>
      <c r="DM155" s="15">
        <f t="shared" si="208"/>
        <v>155052.98581523934</v>
      </c>
      <c r="DN155" s="15">
        <f t="shared" si="209"/>
        <v>439316.7931431781</v>
      </c>
      <c r="DO155" s="15">
        <f t="shared" si="210"/>
        <v>29606506.235943202</v>
      </c>
      <c r="DP155" s="15">
        <f t="shared" si="189"/>
        <v>57069835.645729095</v>
      </c>
    </row>
    <row r="156" spans="1:120" x14ac:dyDescent="0.3">
      <c r="A156" t="s">
        <v>6</v>
      </c>
      <c r="B156" t="s">
        <v>27</v>
      </c>
      <c r="C156" t="s">
        <v>224</v>
      </c>
      <c r="D156">
        <v>2019</v>
      </c>
      <c r="E156" t="s">
        <v>2633</v>
      </c>
      <c r="F156" s="47" t="s">
        <v>246</v>
      </c>
      <c r="G156" s="47" t="s">
        <v>650</v>
      </c>
      <c r="H156" s="47" t="s">
        <v>986</v>
      </c>
      <c r="I156" s="47" t="s">
        <v>1311</v>
      </c>
      <c r="J156" s="47" t="s">
        <v>1632</v>
      </c>
      <c r="K156" s="47" t="s">
        <v>1957</v>
      </c>
      <c r="L156" s="47" t="s">
        <v>2279</v>
      </c>
      <c r="M156" s="47" t="s">
        <v>83</v>
      </c>
      <c r="N156" s="47" t="s">
        <v>486</v>
      </c>
      <c r="O156" s="47" t="s">
        <v>822</v>
      </c>
      <c r="P156" s="47" t="s">
        <v>1149</v>
      </c>
      <c r="Q156" s="47" t="s">
        <v>1475</v>
      </c>
      <c r="R156" s="47" t="s">
        <v>1795</v>
      </c>
      <c r="S156" s="47" t="s">
        <v>2117</v>
      </c>
      <c r="T156" s="46" t="s">
        <v>464</v>
      </c>
      <c r="U156" s="35">
        <f t="shared" si="172"/>
        <v>44</v>
      </c>
      <c r="V156" s="6" t="s">
        <v>27</v>
      </c>
      <c r="W156" s="39">
        <f t="shared" si="171"/>
        <v>2073936.4303178482</v>
      </c>
      <c r="X156" s="39">
        <f t="shared" si="151"/>
        <v>1028874.8564867968</v>
      </c>
      <c r="Y156" s="40">
        <f t="shared" si="152"/>
        <v>88297328948.347046</v>
      </c>
      <c r="Z156" s="40">
        <f t="shared" si="153"/>
        <v>53992800113.100578</v>
      </c>
      <c r="AA156" s="54">
        <f t="shared" si="143"/>
        <v>48230472513.830025</v>
      </c>
      <c r="AB156" s="32">
        <f t="shared" si="193"/>
        <v>1792.3</v>
      </c>
      <c r="AC156" s="7">
        <f t="shared" si="193"/>
        <v>7680.3</v>
      </c>
      <c r="AD156" s="7">
        <f t="shared" si="193"/>
        <v>482.2</v>
      </c>
      <c r="AE156" s="7">
        <f t="shared" si="193"/>
        <v>4299.2</v>
      </c>
      <c r="AF156" s="7">
        <f t="shared" si="193"/>
        <v>510.6</v>
      </c>
      <c r="AG156" s="7">
        <f t="shared" si="193"/>
        <v>184.5</v>
      </c>
      <c r="AH156" s="7">
        <f t="shared" si="193"/>
        <v>19654.5</v>
      </c>
      <c r="AI156" s="32">
        <f t="shared" si="178"/>
        <v>34603.599999999999</v>
      </c>
      <c r="AJ156" s="7">
        <f t="shared" si="194"/>
        <v>174.2</v>
      </c>
      <c r="AK156" s="7">
        <f t="shared" si="194"/>
        <v>746.6</v>
      </c>
      <c r="AL156" s="7">
        <f t="shared" si="194"/>
        <v>46.9</v>
      </c>
      <c r="AM156" s="7">
        <f t="shared" si="194"/>
        <v>417.9</v>
      </c>
      <c r="AN156" s="7">
        <f t="shared" si="194"/>
        <v>49.6</v>
      </c>
      <c r="AO156" s="7">
        <f t="shared" si="194"/>
        <v>17.899999999999999</v>
      </c>
      <c r="AP156" s="7">
        <f t="shared" si="194"/>
        <v>1910.5</v>
      </c>
      <c r="AQ156" s="49">
        <f t="shared" si="179"/>
        <v>3363.6</v>
      </c>
      <c r="AR156" s="4" t="s">
        <v>462</v>
      </c>
      <c r="AS156" s="8">
        <v>42574.751886109996</v>
      </c>
      <c r="AT156" s="8">
        <f t="shared" si="180"/>
        <v>76306727.805474937</v>
      </c>
      <c r="AU156" s="8">
        <f t="shared" si="175"/>
        <v>326986866.91089064</v>
      </c>
      <c r="AV156" s="8">
        <f t="shared" si="175"/>
        <v>20529545.35948224</v>
      </c>
      <c r="AW156" s="8">
        <f t="shared" si="175"/>
        <v>183037373.3087641</v>
      </c>
      <c r="AX156" s="8">
        <f t="shared" si="175"/>
        <v>21738668.313047767</v>
      </c>
      <c r="AY156" s="8">
        <f t="shared" si="175"/>
        <v>7855041.7229872942</v>
      </c>
      <c r="AZ156" s="8">
        <f t="shared" si="175"/>
        <v>836785460.94554889</v>
      </c>
      <c r="BA156" s="8">
        <f t="shared" si="181"/>
        <v>1473239684.3661957</v>
      </c>
      <c r="BB156" s="8">
        <f t="shared" si="211"/>
        <v>7416521.7785603609</v>
      </c>
      <c r="BC156" s="8">
        <f t="shared" si="211"/>
        <v>31786309.758169726</v>
      </c>
      <c r="BD156" s="8">
        <f t="shared" si="211"/>
        <v>1996755.8634585587</v>
      </c>
      <c r="BE156" s="8">
        <f t="shared" si="211"/>
        <v>17791988.813205365</v>
      </c>
      <c r="BF156" s="8">
        <f t="shared" si="211"/>
        <v>2111707.6935510561</v>
      </c>
      <c r="BG156" s="8">
        <f t="shared" si="211"/>
        <v>762088.05876136885</v>
      </c>
      <c r="BH156" s="8">
        <f t="shared" si="211"/>
        <v>81339063.47841315</v>
      </c>
      <c r="BI156" s="8">
        <f t="shared" si="182"/>
        <v>143204435.44411957</v>
      </c>
      <c r="BJ156" s="45" t="s">
        <v>794</v>
      </c>
      <c r="BK156" s="8">
        <v>26033.970628900002</v>
      </c>
      <c r="BL156" s="8">
        <f t="shared" si="183"/>
        <v>46660685.558177471</v>
      </c>
      <c r="BM156" s="8">
        <f t="shared" si="176"/>
        <v>199948704.62114069</v>
      </c>
      <c r="BN156" s="8">
        <f t="shared" si="176"/>
        <v>12553580.637255581</v>
      </c>
      <c r="BO156" s="8">
        <f t="shared" si="176"/>
        <v>111925246.52776688</v>
      </c>
      <c r="BP156" s="8">
        <f t="shared" si="176"/>
        <v>13292945.403116342</v>
      </c>
      <c r="BQ156" s="8">
        <f t="shared" si="176"/>
        <v>4803267.5810320508</v>
      </c>
      <c r="BR156" s="8">
        <f t="shared" si="176"/>
        <v>511684675.7257151</v>
      </c>
      <c r="BS156" s="8">
        <f t="shared" si="184"/>
        <v>900869106.05420411</v>
      </c>
      <c r="BT156" s="8">
        <f t="shared" si="213"/>
        <v>4535117.6835543802</v>
      </c>
      <c r="BU156" s="8">
        <f t="shared" si="213"/>
        <v>19436962.471536741</v>
      </c>
      <c r="BV156" s="8">
        <f t="shared" si="213"/>
        <v>1220993.2224954101</v>
      </c>
      <c r="BW156" s="8">
        <f t="shared" si="213"/>
        <v>10879596.325817311</v>
      </c>
      <c r="BX156" s="8">
        <f t="shared" si="212"/>
        <v>1291284.9431934401</v>
      </c>
      <c r="BY156" s="8">
        <f t="shared" si="212"/>
        <v>466008.07425731001</v>
      </c>
      <c r="BZ156" s="8">
        <f t="shared" si="212"/>
        <v>49737900.886513457</v>
      </c>
      <c r="CA156" s="8">
        <f t="shared" si="185"/>
        <v>87567863.607368052</v>
      </c>
      <c r="CB156" s="4" t="s">
        <v>795</v>
      </c>
      <c r="CC156" s="23">
        <v>0.89327599999999996</v>
      </c>
      <c r="CD156" s="24">
        <f t="shared" si="190"/>
        <v>23255.521147501277</v>
      </c>
      <c r="CE156" s="24">
        <f t="shared" si="191"/>
        <v>41680870.552666537</v>
      </c>
      <c r="CF156" s="24">
        <f t="shared" si="177"/>
        <v>178609379.06915405</v>
      </c>
      <c r="CG156" s="24">
        <f t="shared" si="177"/>
        <v>11213812.297325116</v>
      </c>
      <c r="CH156" s="24">
        <f t="shared" si="177"/>
        <v>99980136.517337486</v>
      </c>
      <c r="CI156" s="24">
        <f t="shared" si="177"/>
        <v>11874269.097914152</v>
      </c>
      <c r="CJ156" s="24">
        <f t="shared" si="177"/>
        <v>4290643.6517139859</v>
      </c>
      <c r="CK156" s="24">
        <f t="shared" si="177"/>
        <v>457075640.39356387</v>
      </c>
      <c r="CL156" s="24">
        <f t="shared" si="186"/>
        <v>804724751.5796752</v>
      </c>
      <c r="CM156" s="24">
        <f t="shared" si="192"/>
        <v>4051111.7838947223</v>
      </c>
      <c r="CN156" s="24">
        <f t="shared" si="192"/>
        <v>17362572.088724453</v>
      </c>
      <c r="CO156" s="24">
        <f t="shared" si="192"/>
        <v>1090683.9418178098</v>
      </c>
      <c r="CP156" s="24">
        <f t="shared" si="192"/>
        <v>9718482.2875407841</v>
      </c>
      <c r="CQ156" s="24">
        <f t="shared" si="192"/>
        <v>1153473.8489160633</v>
      </c>
      <c r="CR156" s="24">
        <f t="shared" si="192"/>
        <v>416273.82854027284</v>
      </c>
      <c r="CS156" s="24">
        <f t="shared" si="174"/>
        <v>44429673.152301192</v>
      </c>
      <c r="CT156" s="24">
        <f t="shared" si="187"/>
        <v>78222270.931735292</v>
      </c>
      <c r="CU156" s="4" t="s">
        <v>463</v>
      </c>
      <c r="CV156" s="16" t="s">
        <v>432</v>
      </c>
      <c r="CW156" s="16" t="s">
        <v>398</v>
      </c>
      <c r="CX156" s="29">
        <f t="shared" si="195"/>
        <v>0.5462279900000635</v>
      </c>
      <c r="CY156" s="29">
        <v>0.89327599999999996</v>
      </c>
      <c r="CZ156" s="15">
        <f t="shared" si="196"/>
        <v>23255.521147501277</v>
      </c>
      <c r="DA156" s="15">
        <f t="shared" si="197"/>
        <v>41680870.552666537</v>
      </c>
      <c r="DB156" s="15">
        <f t="shared" si="198"/>
        <v>178609379.06915405</v>
      </c>
      <c r="DC156" s="15">
        <f t="shared" si="199"/>
        <v>11213812.297325116</v>
      </c>
      <c r="DD156" s="15">
        <f t="shared" si="200"/>
        <v>99980136.517337486</v>
      </c>
      <c r="DE156" s="15">
        <f t="shared" si="201"/>
        <v>11874269.097914152</v>
      </c>
      <c r="DF156" s="15">
        <f t="shared" si="202"/>
        <v>4290643.6517139859</v>
      </c>
      <c r="DG156" s="15">
        <f t="shared" si="203"/>
        <v>457075640.39356387</v>
      </c>
      <c r="DH156" s="15">
        <f t="shared" si="188"/>
        <v>804724751.5796752</v>
      </c>
      <c r="DI156" s="15">
        <f t="shared" si="204"/>
        <v>4051111.7838947219</v>
      </c>
      <c r="DJ156" s="15">
        <f t="shared" si="205"/>
        <v>17362572.088724453</v>
      </c>
      <c r="DK156" s="15">
        <f t="shared" si="206"/>
        <v>1090683.9418178098</v>
      </c>
      <c r="DL156" s="15">
        <f t="shared" si="207"/>
        <v>9718482.2875407822</v>
      </c>
      <c r="DM156" s="15">
        <f t="shared" si="208"/>
        <v>1153473.8489160633</v>
      </c>
      <c r="DN156" s="15">
        <f t="shared" si="209"/>
        <v>416273.82854027284</v>
      </c>
      <c r="DO156" s="15">
        <f t="shared" si="210"/>
        <v>44429673.152301192</v>
      </c>
      <c r="DP156" s="15">
        <f t="shared" si="189"/>
        <v>78222270.931735292</v>
      </c>
    </row>
    <row r="157" spans="1:120" x14ac:dyDescent="0.3">
      <c r="A157" t="s">
        <v>6</v>
      </c>
      <c r="B157" t="s">
        <v>55</v>
      </c>
      <c r="C157" t="s">
        <v>224</v>
      </c>
      <c r="D157">
        <v>2019</v>
      </c>
      <c r="E157" t="s">
        <v>2634</v>
      </c>
      <c r="F157" s="47" t="s">
        <v>275</v>
      </c>
      <c r="G157" s="47" t="s">
        <v>678</v>
      </c>
      <c r="H157" s="47" t="s">
        <v>1014</v>
      </c>
      <c r="I157" s="47" t="s">
        <v>1339</v>
      </c>
      <c r="J157" s="47" t="s">
        <v>1661</v>
      </c>
      <c r="K157" s="47" t="s">
        <v>1984</v>
      </c>
      <c r="L157" s="47" t="s">
        <v>2307</v>
      </c>
      <c r="M157" s="47" t="s">
        <v>111</v>
      </c>
      <c r="N157" s="47" t="s">
        <v>515</v>
      </c>
      <c r="O157" s="47" t="s">
        <v>850</v>
      </c>
      <c r="P157" s="47" t="s">
        <v>1177</v>
      </c>
      <c r="Q157" s="47" t="s">
        <v>1503</v>
      </c>
      <c r="R157" s="47" t="s">
        <v>1823</v>
      </c>
      <c r="S157" s="47" t="s">
        <v>2145</v>
      </c>
      <c r="T157" s="46" t="s">
        <v>464</v>
      </c>
      <c r="U157" s="35">
        <f>U156+1</f>
        <v>45</v>
      </c>
      <c r="V157" s="6" t="s">
        <v>55</v>
      </c>
      <c r="W157" s="39">
        <f t="shared" si="171"/>
        <v>46021154.734411083</v>
      </c>
      <c r="X157" s="39">
        <f t="shared" si="151"/>
        <v>22522649.082568806</v>
      </c>
      <c r="Y157" s="40">
        <f t="shared" si="152"/>
        <v>2007692295562.4807</v>
      </c>
      <c r="Z157" s="40">
        <f t="shared" si="153"/>
        <v>1366299071674.7949</v>
      </c>
      <c r="AA157" s="54">
        <f t="shared" si="143"/>
        <v>1220482169549.3738</v>
      </c>
      <c r="AB157" s="32">
        <f t="shared" si="193"/>
        <v>39279.5</v>
      </c>
      <c r="AC157" s="7">
        <f t="shared" si="193"/>
        <v>329250.59999999998</v>
      </c>
      <c r="AD157" s="7">
        <f t="shared" si="193"/>
        <v>28540.1</v>
      </c>
      <c r="AE157" s="7">
        <f t="shared" si="193"/>
        <v>84211.3</v>
      </c>
      <c r="AF157" s="7">
        <f t="shared" si="193"/>
        <v>7333</v>
      </c>
      <c r="AG157" s="7">
        <f t="shared" si="193"/>
        <v>4738.2</v>
      </c>
      <c r="AH157" s="7">
        <f t="shared" si="193"/>
        <v>410588.4</v>
      </c>
      <c r="AI157" s="32">
        <f t="shared" si="178"/>
        <v>903941.1</v>
      </c>
      <c r="AJ157" s="7">
        <f t="shared" si="194"/>
        <v>174.4</v>
      </c>
      <c r="AK157" s="7">
        <f t="shared" si="194"/>
        <v>1461.6</v>
      </c>
      <c r="AL157" s="7">
        <f t="shared" si="194"/>
        <v>126.7</v>
      </c>
      <c r="AM157" s="7">
        <f t="shared" si="194"/>
        <v>373.8</v>
      </c>
      <c r="AN157" s="7">
        <f t="shared" si="194"/>
        <v>32.6</v>
      </c>
      <c r="AO157" s="7">
        <f t="shared" si="194"/>
        <v>21</v>
      </c>
      <c r="AP157" s="7">
        <f t="shared" si="194"/>
        <v>1822.7</v>
      </c>
      <c r="AQ157" s="49">
        <f t="shared" si="179"/>
        <v>4012.8</v>
      </c>
      <c r="AR157" s="4" t="s">
        <v>462</v>
      </c>
      <c r="AS157" s="8">
        <v>43625.421985799992</v>
      </c>
      <c r="AT157" s="8">
        <f t="shared" si="180"/>
        <v>1713584762.8912308</v>
      </c>
      <c r="AU157" s="8">
        <f t="shared" si="175"/>
        <v>14363696364.077839</v>
      </c>
      <c r="AV157" s="8">
        <f t="shared" si="175"/>
        <v>1245073906.0169303</v>
      </c>
      <c r="AW157" s="8">
        <f t="shared" si="175"/>
        <v>3673753498.4727988</v>
      </c>
      <c r="AX157" s="8">
        <f t="shared" si="175"/>
        <v>319905219.42187136</v>
      </c>
      <c r="AY157" s="8">
        <f t="shared" si="175"/>
        <v>206705974.45311752</v>
      </c>
      <c r="AZ157" s="8">
        <f t="shared" si="175"/>
        <v>17912092212.474442</v>
      </c>
      <c r="BA157" s="8">
        <f t="shared" si="181"/>
        <v>39434811937.808228</v>
      </c>
      <c r="BB157" s="8">
        <f t="shared" si="211"/>
        <v>7608273.5943235187</v>
      </c>
      <c r="BC157" s="8">
        <f t="shared" si="211"/>
        <v>63762916.774445266</v>
      </c>
      <c r="BD157" s="8">
        <f t="shared" si="211"/>
        <v>5527340.9656008594</v>
      </c>
      <c r="BE157" s="8">
        <f t="shared" si="211"/>
        <v>16307182.738292038</v>
      </c>
      <c r="BF157" s="8">
        <f t="shared" si="211"/>
        <v>1422188.7567370797</v>
      </c>
      <c r="BG157" s="8">
        <f t="shared" si="211"/>
        <v>916133.86170179979</v>
      </c>
      <c r="BH157" s="8">
        <f t="shared" si="211"/>
        <v>79516056.653517649</v>
      </c>
      <c r="BI157" s="8">
        <f t="shared" si="182"/>
        <v>175060093.3446182</v>
      </c>
      <c r="BJ157" s="45" t="s">
        <v>794</v>
      </c>
      <c r="BK157" s="8">
        <v>29688.500420290005</v>
      </c>
      <c r="BL157" s="8">
        <f t="shared" si="183"/>
        <v>1166149452.2587812</v>
      </c>
      <c r="BM157" s="8">
        <f t="shared" si="176"/>
        <v>9774956576.4807358</v>
      </c>
      <c r="BN157" s="8">
        <f t="shared" si="176"/>
        <v>847312770.84511876</v>
      </c>
      <c r="BO157" s="8">
        <f t="shared" si="176"/>
        <v>2500107215.4431677</v>
      </c>
      <c r="BP157" s="8">
        <f t="shared" si="176"/>
        <v>217705773.58198661</v>
      </c>
      <c r="BQ157" s="8">
        <f t="shared" si="176"/>
        <v>140670052.69141811</v>
      </c>
      <c r="BR157" s="8">
        <f t="shared" si="176"/>
        <v>12189753885.966202</v>
      </c>
      <c r="BS157" s="8">
        <f t="shared" si="184"/>
        <v>26836655727.26741</v>
      </c>
      <c r="BT157" s="8">
        <f t="shared" si="213"/>
        <v>5177674.4732985767</v>
      </c>
      <c r="BU157" s="8">
        <f t="shared" si="213"/>
        <v>43392712.214295872</v>
      </c>
      <c r="BV157" s="8">
        <f t="shared" si="213"/>
        <v>3761533.0032507437</v>
      </c>
      <c r="BW157" s="8">
        <f t="shared" si="213"/>
        <v>11097561.457104404</v>
      </c>
      <c r="BX157" s="8">
        <f t="shared" si="212"/>
        <v>967845.11370145425</v>
      </c>
      <c r="BY157" s="8">
        <f t="shared" si="212"/>
        <v>623458.50882609014</v>
      </c>
      <c r="BZ157" s="8">
        <f t="shared" si="212"/>
        <v>54113229.716062598</v>
      </c>
      <c r="CA157" s="8">
        <f t="shared" si="185"/>
        <v>119134014.48653974</v>
      </c>
      <c r="CB157" s="4" t="s">
        <v>795</v>
      </c>
      <c r="CC157" s="23">
        <v>0.89327599999999996</v>
      </c>
      <c r="CD157" s="24">
        <f t="shared" si="190"/>
        <v>26520.024901434972</v>
      </c>
      <c r="CE157" s="24">
        <f t="shared" si="191"/>
        <v>1041693318.1159149</v>
      </c>
      <c r="CF157" s="24">
        <f t="shared" si="177"/>
        <v>8731734110.8124046</v>
      </c>
      <c r="CG157" s="24">
        <f t="shared" si="177"/>
        <v>756884162.6894443</v>
      </c>
      <c r="CH157" s="24">
        <f t="shared" si="177"/>
        <v>2233285772.9822111</v>
      </c>
      <c r="CI157" s="24">
        <f t="shared" si="177"/>
        <v>194471342.60222265</v>
      </c>
      <c r="CJ157" s="24">
        <f t="shared" si="177"/>
        <v>125657181.9879792</v>
      </c>
      <c r="CK157" s="24">
        <f t="shared" si="177"/>
        <v>10888814592.240345</v>
      </c>
      <c r="CL157" s="24">
        <f t="shared" si="186"/>
        <v>23972540481.430523</v>
      </c>
      <c r="CM157" s="24">
        <f t="shared" si="192"/>
        <v>4625092.3428102592</v>
      </c>
      <c r="CN157" s="24">
        <f t="shared" si="192"/>
        <v>38761668.395937361</v>
      </c>
      <c r="CO157" s="24">
        <f t="shared" si="192"/>
        <v>3360087.1550118113</v>
      </c>
      <c r="CP157" s="24">
        <f t="shared" si="192"/>
        <v>9913185.3081563935</v>
      </c>
      <c r="CQ157" s="24">
        <f t="shared" si="192"/>
        <v>864552.81178678025</v>
      </c>
      <c r="CR157" s="24">
        <f t="shared" si="192"/>
        <v>556920.52293013444</v>
      </c>
      <c r="CS157" s="24">
        <f t="shared" si="174"/>
        <v>48338049.387845531</v>
      </c>
      <c r="CT157" s="24">
        <f t="shared" si="187"/>
        <v>106419555.92447826</v>
      </c>
      <c r="CU157" s="4" t="s">
        <v>463</v>
      </c>
      <c r="CV157" s="16" t="s">
        <v>432</v>
      </c>
      <c r="CW157" s="16" t="s">
        <v>398</v>
      </c>
      <c r="CX157" s="29">
        <f t="shared" si="195"/>
        <v>0.6079030000000275</v>
      </c>
      <c r="CY157" s="29">
        <v>0.89327599999999996</v>
      </c>
      <c r="CZ157" s="15">
        <f t="shared" si="196"/>
        <v>26520.024901434972</v>
      </c>
      <c r="DA157" s="15">
        <f t="shared" si="197"/>
        <v>1041693318.1159149</v>
      </c>
      <c r="DB157" s="15">
        <f t="shared" si="198"/>
        <v>8731734110.8124046</v>
      </c>
      <c r="DC157" s="15">
        <f t="shared" si="199"/>
        <v>756884162.68944418</v>
      </c>
      <c r="DD157" s="15">
        <f t="shared" si="200"/>
        <v>2233285772.9822111</v>
      </c>
      <c r="DE157" s="15">
        <f t="shared" si="201"/>
        <v>194471342.60222265</v>
      </c>
      <c r="DF157" s="15">
        <f t="shared" si="202"/>
        <v>125657181.98797917</v>
      </c>
      <c r="DG157" s="15">
        <f t="shared" si="203"/>
        <v>10888814592.240343</v>
      </c>
      <c r="DH157" s="15">
        <f t="shared" si="188"/>
        <v>23972540481.430519</v>
      </c>
      <c r="DI157" s="15">
        <f t="shared" si="204"/>
        <v>4625092.3428102592</v>
      </c>
      <c r="DJ157" s="15">
        <f t="shared" si="205"/>
        <v>38761668.395937353</v>
      </c>
      <c r="DK157" s="15">
        <f t="shared" si="206"/>
        <v>3360087.1550118108</v>
      </c>
      <c r="DL157" s="15">
        <f t="shared" si="207"/>
        <v>9913185.3081563935</v>
      </c>
      <c r="DM157" s="15">
        <f t="shared" si="208"/>
        <v>864552.81178678013</v>
      </c>
      <c r="DN157" s="15">
        <f t="shared" si="209"/>
        <v>556920.52293013444</v>
      </c>
      <c r="DO157" s="15">
        <f t="shared" si="210"/>
        <v>48338049.387845524</v>
      </c>
      <c r="DP157" s="15">
        <f t="shared" si="189"/>
        <v>106419555.92447826</v>
      </c>
    </row>
    <row r="158" spans="1:120" x14ac:dyDescent="0.3">
      <c r="A158" t="s">
        <v>6</v>
      </c>
      <c r="B158" t="s">
        <v>56</v>
      </c>
      <c r="C158" t="s">
        <v>224</v>
      </c>
      <c r="D158">
        <v>2019</v>
      </c>
      <c r="E158" t="s">
        <v>2635</v>
      </c>
      <c r="F158" s="47" t="s">
        <v>276</v>
      </c>
      <c r="G158" s="47" t="s">
        <v>679</v>
      </c>
      <c r="H158" s="47" t="s">
        <v>1015</v>
      </c>
      <c r="I158" s="47" t="s">
        <v>1340</v>
      </c>
      <c r="J158" s="47" t="s">
        <v>1662</v>
      </c>
      <c r="K158" s="47" t="s">
        <v>1985</v>
      </c>
      <c r="L158" s="47" t="s">
        <v>2308</v>
      </c>
      <c r="M158" s="47" t="s">
        <v>112</v>
      </c>
      <c r="N158" s="47" t="s">
        <v>516</v>
      </c>
      <c r="O158" s="47" t="s">
        <v>851</v>
      </c>
      <c r="P158" s="47" t="s">
        <v>1178</v>
      </c>
      <c r="Q158" s="47" t="s">
        <v>1504</v>
      </c>
      <c r="R158" s="47" t="s">
        <v>1824</v>
      </c>
      <c r="S158" s="47" t="s">
        <v>2146</v>
      </c>
      <c r="T158" s="46" t="s">
        <v>464</v>
      </c>
      <c r="U158" s="35">
        <f t="shared" si="172"/>
        <v>46</v>
      </c>
      <c r="V158" s="6" t="s">
        <v>56</v>
      </c>
      <c r="W158" s="39">
        <f t="shared" si="171"/>
        <v>10221680.216802165</v>
      </c>
      <c r="X158" s="39">
        <f t="shared" si="151"/>
        <v>5136707.0563079109</v>
      </c>
      <c r="Y158" s="40">
        <f t="shared" si="152"/>
        <v>585287052605.48059</v>
      </c>
      <c r="Z158" s="40">
        <f t="shared" si="153"/>
        <v>533435702074.0686</v>
      </c>
      <c r="AA158" s="54">
        <f t="shared" si="143"/>
        <v>476505310205.91565</v>
      </c>
      <c r="AB158" s="32">
        <f t="shared" si="193"/>
        <v>14413.6</v>
      </c>
      <c r="AC158" s="7">
        <f t="shared" si="193"/>
        <v>38656.300000000003</v>
      </c>
      <c r="AD158" s="7">
        <f t="shared" si="193"/>
        <v>5276.6</v>
      </c>
      <c r="AE158" s="7">
        <f t="shared" si="193"/>
        <v>16861.900000000001</v>
      </c>
      <c r="AF158" s="7">
        <f t="shared" si="193"/>
        <v>2477.6</v>
      </c>
      <c r="AG158" s="7">
        <f t="shared" si="193"/>
        <v>652.1</v>
      </c>
      <c r="AH158" s="7">
        <f t="shared" si="193"/>
        <v>39921.300000000003</v>
      </c>
      <c r="AI158" s="32">
        <f t="shared" si="178"/>
        <v>118259.40000000001</v>
      </c>
      <c r="AJ158" s="7">
        <f t="shared" si="194"/>
        <v>280.60000000000002</v>
      </c>
      <c r="AK158" s="7">
        <f t="shared" si="194"/>
        <v>752.6</v>
      </c>
      <c r="AL158" s="7">
        <f t="shared" si="194"/>
        <v>102.7</v>
      </c>
      <c r="AM158" s="7">
        <f t="shared" si="194"/>
        <v>328.3</v>
      </c>
      <c r="AN158" s="7">
        <f t="shared" si="194"/>
        <v>48.2</v>
      </c>
      <c r="AO158" s="7">
        <f t="shared" si="194"/>
        <v>12.7</v>
      </c>
      <c r="AP158" s="7">
        <f t="shared" si="194"/>
        <v>777.2</v>
      </c>
      <c r="AQ158" s="49">
        <f t="shared" si="179"/>
        <v>2302.3000000000002</v>
      </c>
      <c r="AR158" s="4" t="s">
        <v>462</v>
      </c>
      <c r="AS158" s="8">
        <v>57259.378124880001</v>
      </c>
      <c r="AT158" s="8">
        <f t="shared" si="180"/>
        <v>825313772.54077041</v>
      </c>
      <c r="AU158" s="8">
        <f t="shared" si="175"/>
        <v>2213435698.608799</v>
      </c>
      <c r="AV158" s="8">
        <f t="shared" si="175"/>
        <v>302134834.61374182</v>
      </c>
      <c r="AW158" s="8">
        <f t="shared" si="175"/>
        <v>965501908.00391412</v>
      </c>
      <c r="AX158" s="8">
        <f t="shared" si="175"/>
        <v>141865835.24220267</v>
      </c>
      <c r="AY158" s="8">
        <f t="shared" si="175"/>
        <v>37338840.475234248</v>
      </c>
      <c r="AZ158" s="8">
        <f t="shared" si="175"/>
        <v>2285868811.9367723</v>
      </c>
      <c r="BA158" s="8">
        <f t="shared" si="181"/>
        <v>6771459701.4214344</v>
      </c>
      <c r="BB158" s="8">
        <f t="shared" si="211"/>
        <v>16066981.501841329</v>
      </c>
      <c r="BC158" s="8">
        <f t="shared" si="211"/>
        <v>43093407.976784691</v>
      </c>
      <c r="BD158" s="8">
        <f t="shared" si="211"/>
        <v>5880538.1334251761</v>
      </c>
      <c r="BE158" s="8">
        <f t="shared" si="211"/>
        <v>18798253.838398106</v>
      </c>
      <c r="BF158" s="8">
        <f t="shared" si="211"/>
        <v>2759902.0256192163</v>
      </c>
      <c r="BG158" s="8">
        <f t="shared" si="211"/>
        <v>727194.10218597599</v>
      </c>
      <c r="BH158" s="8">
        <f t="shared" si="211"/>
        <v>44501988.678656742</v>
      </c>
      <c r="BI158" s="8">
        <f t="shared" si="182"/>
        <v>131828266.25691125</v>
      </c>
      <c r="BJ158" s="45" t="s">
        <v>794</v>
      </c>
      <c r="BK158" s="8">
        <v>52186.694433779994</v>
      </c>
      <c r="BL158" s="8">
        <f t="shared" si="183"/>
        <v>752198138.89073133</v>
      </c>
      <c r="BM158" s="8">
        <f t="shared" si="176"/>
        <v>2017344516.0405297</v>
      </c>
      <c r="BN158" s="8">
        <f t="shared" si="176"/>
        <v>275368311.84928352</v>
      </c>
      <c r="BO158" s="8">
        <f t="shared" si="176"/>
        <v>879966822.87295496</v>
      </c>
      <c r="BP158" s="8">
        <f t="shared" si="176"/>
        <v>129297754.12913331</v>
      </c>
      <c r="BQ158" s="8">
        <f t="shared" si="176"/>
        <v>34030943.440267935</v>
      </c>
      <c r="BR158" s="8">
        <f t="shared" si="176"/>
        <v>2083360684.4992614</v>
      </c>
      <c r="BS158" s="8">
        <f t="shared" si="184"/>
        <v>6171567171.7221622</v>
      </c>
      <c r="BT158" s="8">
        <f t="shared" si="213"/>
        <v>14643586.458118668</v>
      </c>
      <c r="BU158" s="8">
        <f t="shared" si="213"/>
        <v>39275706.230862826</v>
      </c>
      <c r="BV158" s="8">
        <f t="shared" si="213"/>
        <v>5359573.5183492051</v>
      </c>
      <c r="BW158" s="8">
        <f t="shared" si="213"/>
        <v>17132891.782609973</v>
      </c>
      <c r="BX158" s="8">
        <f t="shared" si="212"/>
        <v>2515398.6717081959</v>
      </c>
      <c r="BY158" s="8">
        <f t="shared" si="212"/>
        <v>662771.01930900593</v>
      </c>
      <c r="BZ158" s="8">
        <f t="shared" si="212"/>
        <v>40559498.913933814</v>
      </c>
      <c r="CA158" s="8">
        <f t="shared" si="185"/>
        <v>120149426.59489168</v>
      </c>
      <c r="CB158" s="4" t="s">
        <v>795</v>
      </c>
      <c r="CC158" s="23">
        <v>0.89327599999999996</v>
      </c>
      <c r="CD158" s="24">
        <f t="shared" si="190"/>
        <v>46617.121657029253</v>
      </c>
      <c r="CE158" s="24">
        <f t="shared" si="191"/>
        <v>671920544.71575689</v>
      </c>
      <c r="CF158" s="24">
        <f t="shared" si="177"/>
        <v>1802045439.9106202</v>
      </c>
      <c r="CG158" s="24">
        <f t="shared" si="177"/>
        <v>245979904.13548058</v>
      </c>
      <c r="CH158" s="24">
        <f t="shared" si="177"/>
        <v>786053243.66866171</v>
      </c>
      <c r="CI158" s="24">
        <f t="shared" si="177"/>
        <v>115498580.61745569</v>
      </c>
      <c r="CJ158" s="24">
        <f t="shared" si="177"/>
        <v>30399025.032548778</v>
      </c>
      <c r="CK158" s="24">
        <f t="shared" si="177"/>
        <v>1861016098.8067622</v>
      </c>
      <c r="CL158" s="24">
        <f t="shared" si="186"/>
        <v>5512912836.8872852</v>
      </c>
      <c r="CM158" s="24">
        <f t="shared" si="192"/>
        <v>13080764.336962411</v>
      </c>
      <c r="CN158" s="24">
        <f t="shared" si="192"/>
        <v>35084045.759080224</v>
      </c>
      <c r="CO158" s="24">
        <f t="shared" si="192"/>
        <v>4787578.3941769041</v>
      </c>
      <c r="CP158" s="24">
        <f t="shared" si="192"/>
        <v>15304401.040002706</v>
      </c>
      <c r="CQ158" s="24">
        <f t="shared" si="192"/>
        <v>2246945.2638688101</v>
      </c>
      <c r="CR158" s="24">
        <f t="shared" si="192"/>
        <v>592037.44504427153</v>
      </c>
      <c r="CS158" s="24">
        <f t="shared" si="174"/>
        <v>36230826.951843143</v>
      </c>
      <c r="CT158" s="24">
        <f t="shared" si="187"/>
        <v>107326599.19097845</v>
      </c>
      <c r="CU158" s="4" t="s">
        <v>463</v>
      </c>
      <c r="CV158" s="17" t="s">
        <v>453</v>
      </c>
      <c r="CW158" s="16" t="s">
        <v>401</v>
      </c>
      <c r="CX158" s="29">
        <f t="shared" si="195"/>
        <v>8.6204214100008283</v>
      </c>
      <c r="CY158" s="29">
        <v>9.4583490000000019</v>
      </c>
      <c r="CZ158" s="15">
        <f t="shared" si="196"/>
        <v>493599.96911104867</v>
      </c>
      <c r="DA158" s="15">
        <f t="shared" si="197"/>
        <v>7114552514.7790117</v>
      </c>
      <c r="DB158" s="15">
        <f t="shared" si="198"/>
        <v>19080748485.947433</v>
      </c>
      <c r="DC158" s="15">
        <f t="shared" si="199"/>
        <v>2604529597.0113597</v>
      </c>
      <c r="DD158" s="15">
        <f t="shared" si="200"/>
        <v>8323033319.1535921</v>
      </c>
      <c r="DE158" s="15">
        <f t="shared" si="201"/>
        <v>1222943283.4695342</v>
      </c>
      <c r="DF158" s="15">
        <f t="shared" si="202"/>
        <v>321876539.85731483</v>
      </c>
      <c r="DG158" s="15">
        <f t="shared" si="203"/>
        <v>19705152446.87291</v>
      </c>
      <c r="DH158" s="15">
        <f t="shared" si="188"/>
        <v>58372836187.091156</v>
      </c>
      <c r="DI158" s="15">
        <f t="shared" si="204"/>
        <v>138504151.33256027</v>
      </c>
      <c r="DJ158" s="15">
        <f t="shared" si="205"/>
        <v>371483336.75297523</v>
      </c>
      <c r="DK158" s="15">
        <f t="shared" si="206"/>
        <v>50692716.827704698</v>
      </c>
      <c r="DL158" s="15">
        <f t="shared" si="207"/>
        <v>162048869.85915729</v>
      </c>
      <c r="DM158" s="15">
        <f t="shared" si="208"/>
        <v>23791518.511152547</v>
      </c>
      <c r="DN158" s="15">
        <f t="shared" si="209"/>
        <v>6268719.6077103177</v>
      </c>
      <c r="DO158" s="15">
        <f t="shared" si="210"/>
        <v>383625895.99310708</v>
      </c>
      <c r="DP158" s="15">
        <f t="shared" si="189"/>
        <v>1136415208.8843675</v>
      </c>
    </row>
    <row r="159" spans="1:120" x14ac:dyDescent="0.3">
      <c r="A159" t="s">
        <v>6</v>
      </c>
      <c r="B159" t="s">
        <v>57</v>
      </c>
      <c r="C159" t="s">
        <v>224</v>
      </c>
      <c r="D159">
        <v>2019</v>
      </c>
      <c r="E159" t="s">
        <v>2636</v>
      </c>
      <c r="F159" s="47" t="s">
        <v>277</v>
      </c>
      <c r="G159" s="47" t="s">
        <v>680</v>
      </c>
      <c r="H159" s="47" t="s">
        <v>1016</v>
      </c>
      <c r="I159" s="47" t="s">
        <v>1341</v>
      </c>
      <c r="J159" s="47" t="s">
        <v>1663</v>
      </c>
      <c r="K159" s="47" t="s">
        <v>1986</v>
      </c>
      <c r="L159" s="47" t="s">
        <v>2309</v>
      </c>
      <c r="M159" s="47" t="s">
        <v>113</v>
      </c>
      <c r="N159" s="47" t="s">
        <v>517</v>
      </c>
      <c r="O159" s="47" t="s">
        <v>852</v>
      </c>
      <c r="P159" s="47" t="s">
        <v>1179</v>
      </c>
      <c r="Q159" s="47" t="s">
        <v>1505</v>
      </c>
      <c r="R159" s="47" t="s">
        <v>1825</v>
      </c>
      <c r="S159" s="47" t="s">
        <v>2147</v>
      </c>
      <c r="T159" s="46" t="s">
        <v>464</v>
      </c>
      <c r="U159" s="35">
        <f t="shared" si="172"/>
        <v>47</v>
      </c>
      <c r="V159" s="6" t="s">
        <v>57</v>
      </c>
      <c r="W159" s="39">
        <f t="shared" si="171"/>
        <v>8776115.2089919206</v>
      </c>
      <c r="X159" s="39">
        <f t="shared" si="151"/>
        <v>4370122.9508196721</v>
      </c>
      <c r="Y159" s="40">
        <f t="shared" si="152"/>
        <v>663173987390.55054</v>
      </c>
      <c r="Z159" s="40">
        <f t="shared" si="153"/>
        <v>751300022279.75317</v>
      </c>
      <c r="AA159" s="54">
        <f t="shared" si="143"/>
        <v>671118278701.96875</v>
      </c>
      <c r="AB159" s="32">
        <f t="shared" si="193"/>
        <v>10663.1</v>
      </c>
      <c r="AC159" s="7">
        <f t="shared" si="193"/>
        <v>32298</v>
      </c>
      <c r="AD159" s="7">
        <f t="shared" si="193"/>
        <v>3169.6</v>
      </c>
      <c r="AE159" s="7">
        <f t="shared" si="193"/>
        <v>10392.299999999999</v>
      </c>
      <c r="AF159" s="7">
        <f t="shared" si="193"/>
        <v>3359.5</v>
      </c>
      <c r="AG159" s="7">
        <f t="shared" si="193"/>
        <v>451.2</v>
      </c>
      <c r="AH159" s="7">
        <f t="shared" si="193"/>
        <v>47884</v>
      </c>
      <c r="AI159" s="32">
        <f t="shared" si="178"/>
        <v>108217.7</v>
      </c>
      <c r="AJ159" s="7">
        <f t="shared" si="194"/>
        <v>244</v>
      </c>
      <c r="AK159" s="7">
        <f t="shared" si="194"/>
        <v>739</v>
      </c>
      <c r="AL159" s="7">
        <f t="shared" si="194"/>
        <v>72.5</v>
      </c>
      <c r="AM159" s="7">
        <f t="shared" si="194"/>
        <v>237.8</v>
      </c>
      <c r="AN159" s="7">
        <f t="shared" si="194"/>
        <v>76.900000000000006</v>
      </c>
      <c r="AO159" s="7">
        <f t="shared" si="194"/>
        <v>10.3</v>
      </c>
      <c r="AP159" s="7">
        <f t="shared" si="194"/>
        <v>1095.7</v>
      </c>
      <c r="AQ159" s="49">
        <f t="shared" si="179"/>
        <v>2476.1999999999998</v>
      </c>
      <c r="AR159" s="4" t="s">
        <v>462</v>
      </c>
      <c r="AS159" s="8">
        <v>75565.779573069987</v>
      </c>
      <c r="AT159" s="8">
        <f t="shared" si="180"/>
        <v>805765464.16560256</v>
      </c>
      <c r="AU159" s="8">
        <f t="shared" si="175"/>
        <v>2440623548.6510143</v>
      </c>
      <c r="AV159" s="8">
        <f t="shared" si="175"/>
        <v>239513294.93480262</v>
      </c>
      <c r="AW159" s="8">
        <f t="shared" si="175"/>
        <v>785302251.05721521</v>
      </c>
      <c r="AX159" s="8">
        <f t="shared" si="175"/>
        <v>253863236.47572863</v>
      </c>
      <c r="AY159" s="8">
        <f t="shared" si="175"/>
        <v>34095279.743369177</v>
      </c>
      <c r="AZ159" s="8">
        <f t="shared" si="175"/>
        <v>3618391789.0768833</v>
      </c>
      <c r="BA159" s="8">
        <f t="shared" si="181"/>
        <v>8177554864.1046162</v>
      </c>
      <c r="BB159" s="8">
        <f t="shared" si="211"/>
        <v>18438050.215829078</v>
      </c>
      <c r="BC159" s="8">
        <f t="shared" si="211"/>
        <v>55843111.104498722</v>
      </c>
      <c r="BD159" s="8">
        <f t="shared" si="211"/>
        <v>5478519.0190475741</v>
      </c>
      <c r="BE159" s="8">
        <f t="shared" si="211"/>
        <v>17969542.382476043</v>
      </c>
      <c r="BF159" s="8">
        <f t="shared" si="211"/>
        <v>5811008.4491690826</v>
      </c>
      <c r="BG159" s="8">
        <f t="shared" si="211"/>
        <v>778327.52960262087</v>
      </c>
      <c r="BH159" s="8">
        <f t="shared" si="211"/>
        <v>82797424.678212792</v>
      </c>
      <c r="BI159" s="8">
        <f t="shared" si="182"/>
        <v>187115983.37883592</v>
      </c>
      <c r="BJ159" s="45" t="s">
        <v>794</v>
      </c>
      <c r="BK159" s="8">
        <v>85607.356374490002</v>
      </c>
      <c r="BL159" s="8">
        <f t="shared" si="183"/>
        <v>912839801.75682437</v>
      </c>
      <c r="BM159" s="8">
        <f t="shared" si="176"/>
        <v>2764946396.1832781</v>
      </c>
      <c r="BN159" s="8">
        <f t="shared" si="176"/>
        <v>271341076.76458353</v>
      </c>
      <c r="BO159" s="8">
        <f t="shared" si="176"/>
        <v>889657329.65061235</v>
      </c>
      <c r="BP159" s="8">
        <f t="shared" si="176"/>
        <v>287597913.74009919</v>
      </c>
      <c r="BQ159" s="8">
        <f t="shared" si="176"/>
        <v>38626039.19616989</v>
      </c>
      <c r="BR159" s="8">
        <f t="shared" si="176"/>
        <v>4099222652.6360793</v>
      </c>
      <c r="BS159" s="8">
        <f t="shared" si="184"/>
        <v>9264231209.9276466</v>
      </c>
      <c r="BT159" s="8">
        <f t="shared" si="213"/>
        <v>20888194.95537556</v>
      </c>
      <c r="BU159" s="8">
        <f t="shared" si="213"/>
        <v>63263836.360748112</v>
      </c>
      <c r="BV159" s="8">
        <f t="shared" si="213"/>
        <v>6206533.3371505253</v>
      </c>
      <c r="BW159" s="8">
        <f t="shared" si="213"/>
        <v>20357429.345853724</v>
      </c>
      <c r="BX159" s="8">
        <f t="shared" si="212"/>
        <v>6583205.7051982814</v>
      </c>
      <c r="BY159" s="8">
        <f t="shared" si="212"/>
        <v>881755.77065724705</v>
      </c>
      <c r="BZ159" s="8">
        <f t="shared" si="212"/>
        <v>93799980.379528701</v>
      </c>
      <c r="CA159" s="8">
        <f t="shared" si="185"/>
        <v>211980935.85451216</v>
      </c>
      <c r="CB159" s="4" t="s">
        <v>795</v>
      </c>
      <c r="CC159" s="23">
        <v>0.89327599999999996</v>
      </c>
      <c r="CD159" s="24">
        <f t="shared" si="190"/>
        <v>76470.996872778924</v>
      </c>
      <c r="CE159" s="24">
        <f t="shared" si="191"/>
        <v>815417886.75412905</v>
      </c>
      <c r="CF159" s="24">
        <f t="shared" si="177"/>
        <v>2469860256.9970136</v>
      </c>
      <c r="CG159" s="24">
        <f t="shared" si="177"/>
        <v>242382471.68796012</v>
      </c>
      <c r="CH159" s="24">
        <f t="shared" si="177"/>
        <v>794709540.80098033</v>
      </c>
      <c r="CI159" s="24">
        <f t="shared" si="177"/>
        <v>256904313.99410084</v>
      </c>
      <c r="CJ159" s="24">
        <f t="shared" si="177"/>
        <v>34503713.788997851</v>
      </c>
      <c r="CK159" s="24">
        <f t="shared" si="177"/>
        <v>3661737214.2561464</v>
      </c>
      <c r="CL159" s="24">
        <f t="shared" si="186"/>
        <v>8275515398.2793274</v>
      </c>
      <c r="CM159" s="24">
        <f t="shared" si="192"/>
        <v>18658923.236958057</v>
      </c>
      <c r="CN159" s="24">
        <f t="shared" si="192"/>
        <v>56512066.688983627</v>
      </c>
      <c r="CO159" s="24">
        <f t="shared" si="192"/>
        <v>5544147.2732764725</v>
      </c>
      <c r="CP159" s="24">
        <f t="shared" si="192"/>
        <v>18184803.05634683</v>
      </c>
      <c r="CQ159" s="24">
        <f t="shared" si="192"/>
        <v>5880619.6595166996</v>
      </c>
      <c r="CR159" s="24">
        <f t="shared" si="192"/>
        <v>787651.267789623</v>
      </c>
      <c r="CS159" s="24">
        <f t="shared" si="174"/>
        <v>83789271.27350387</v>
      </c>
      <c r="CT159" s="24">
        <f t="shared" si="187"/>
        <v>189357482.45637518</v>
      </c>
      <c r="CU159" s="4" t="s">
        <v>463</v>
      </c>
      <c r="CV159" s="17" t="s">
        <v>455</v>
      </c>
      <c r="CW159" s="16" t="s">
        <v>456</v>
      </c>
      <c r="CX159" s="29">
        <f t="shared" si="195"/>
        <v>1.1257582595740836</v>
      </c>
      <c r="CY159" s="29">
        <v>0.99370900000000018</v>
      </c>
      <c r="CZ159" s="15">
        <f t="shared" si="196"/>
        <v>85068.800495538104</v>
      </c>
      <c r="DA159" s="15">
        <f t="shared" si="197"/>
        <v>907097126.56397235</v>
      </c>
      <c r="DB159" s="15">
        <f t="shared" si="198"/>
        <v>2747552118.4048896</v>
      </c>
      <c r="DC159" s="15">
        <f t="shared" si="199"/>
        <v>269634070.05065757</v>
      </c>
      <c r="DD159" s="15">
        <f t="shared" si="200"/>
        <v>884060495.38978052</v>
      </c>
      <c r="DE159" s="15">
        <f t="shared" si="201"/>
        <v>285788635.26476026</v>
      </c>
      <c r="DF159" s="15">
        <f t="shared" si="202"/>
        <v>38383042.783586793</v>
      </c>
      <c r="DG159" s="15">
        <f t="shared" si="203"/>
        <v>4073434442.9283466</v>
      </c>
      <c r="DH159" s="15">
        <f t="shared" si="188"/>
        <v>9205949931.385994</v>
      </c>
      <c r="DI159" s="15">
        <f t="shared" si="204"/>
        <v>20756787.320911296</v>
      </c>
      <c r="DJ159" s="15">
        <f t="shared" si="205"/>
        <v>62865843.566202655</v>
      </c>
      <c r="DK159" s="15">
        <f t="shared" si="206"/>
        <v>6167488.0359265124</v>
      </c>
      <c r="DL159" s="15">
        <f t="shared" si="207"/>
        <v>20229360.757838961</v>
      </c>
      <c r="DM159" s="15">
        <f t="shared" si="208"/>
        <v>6541790.7581068808</v>
      </c>
      <c r="DN159" s="15">
        <f t="shared" si="209"/>
        <v>876208.64510404249</v>
      </c>
      <c r="DO159" s="15">
        <f t="shared" si="210"/>
        <v>93209884.702961102</v>
      </c>
      <c r="DP159" s="15">
        <f t="shared" si="189"/>
        <v>210647363.78705144</v>
      </c>
    </row>
    <row r="160" spans="1:120" x14ac:dyDescent="0.3">
      <c r="A160" t="s">
        <v>6</v>
      </c>
      <c r="B160" t="s">
        <v>11</v>
      </c>
      <c r="C160" t="s">
        <v>224</v>
      </c>
      <c r="D160">
        <v>2019</v>
      </c>
      <c r="E160" t="s">
        <v>2637</v>
      </c>
      <c r="F160" s="47" t="s">
        <v>230</v>
      </c>
      <c r="G160" s="47" t="s">
        <v>634</v>
      </c>
      <c r="H160" s="47" t="s">
        <v>970</v>
      </c>
      <c r="I160" s="47" t="s">
        <v>1295</v>
      </c>
      <c r="J160" s="47" t="s">
        <v>1616</v>
      </c>
      <c r="K160" s="47" t="s">
        <v>1941</v>
      </c>
      <c r="L160" s="47" t="s">
        <v>2263</v>
      </c>
      <c r="M160" s="47" t="s">
        <v>67</v>
      </c>
      <c r="N160" s="47" t="s">
        <v>470</v>
      </c>
      <c r="O160" s="47" t="s">
        <v>806</v>
      </c>
      <c r="P160" s="47" t="s">
        <v>1133</v>
      </c>
      <c r="Q160" s="47" t="s">
        <v>1388</v>
      </c>
      <c r="R160" s="47" t="s">
        <v>1779</v>
      </c>
      <c r="S160" s="47" t="s">
        <v>2101</v>
      </c>
      <c r="T160" s="46" t="s">
        <v>464</v>
      </c>
      <c r="U160" s="35">
        <f t="shared" si="172"/>
        <v>48</v>
      </c>
      <c r="V160" s="6" t="s">
        <v>11</v>
      </c>
      <c r="W160" s="39">
        <f t="shared" si="171"/>
        <v>9495758.9285714272</v>
      </c>
      <c r="X160" s="39">
        <f t="shared" si="151"/>
        <v>4799854.5454545459</v>
      </c>
      <c r="Y160" s="40">
        <f t="shared" si="152"/>
        <v>33513618055.637108</v>
      </c>
      <c r="Z160" s="40">
        <f t="shared" si="153"/>
        <v>8268821094.5869303</v>
      </c>
      <c r="AA160" s="54">
        <f t="shared" si="143"/>
        <v>7386339432.0882349</v>
      </c>
      <c r="AB160" s="32">
        <f t="shared" si="193"/>
        <v>6599.8</v>
      </c>
      <c r="AC160" s="7">
        <f t="shared" si="193"/>
        <v>18399.099999999999</v>
      </c>
      <c r="AD160" s="7">
        <f t="shared" si="193"/>
        <v>2604.5</v>
      </c>
      <c r="AE160" s="7">
        <f t="shared" si="193"/>
        <v>132664.6</v>
      </c>
      <c r="AF160" s="7">
        <f t="shared" si="193"/>
        <v>209.1</v>
      </c>
      <c r="AG160" s="7">
        <f t="shared" si="193"/>
        <v>23129.9</v>
      </c>
      <c r="AH160" s="7">
        <f t="shared" si="193"/>
        <v>11831.4</v>
      </c>
      <c r="AI160" s="32">
        <f t="shared" si="178"/>
        <v>195438.4</v>
      </c>
      <c r="AJ160" s="7">
        <f t="shared" si="194"/>
        <v>137.5</v>
      </c>
      <c r="AK160" s="7">
        <f t="shared" si="194"/>
        <v>383.4</v>
      </c>
      <c r="AL160" s="7">
        <f t="shared" si="194"/>
        <v>54.3</v>
      </c>
      <c r="AM160" s="7">
        <f t="shared" si="194"/>
        <v>2764.5</v>
      </c>
      <c r="AN160" s="7">
        <f t="shared" si="194"/>
        <v>4.4000000000000004</v>
      </c>
      <c r="AO160" s="7">
        <f t="shared" si="194"/>
        <v>482</v>
      </c>
      <c r="AP160" s="7">
        <f t="shared" si="194"/>
        <v>246.5</v>
      </c>
      <c r="AQ160" s="49">
        <f t="shared" si="179"/>
        <v>4072.6</v>
      </c>
      <c r="AR160" s="4" t="s">
        <v>462</v>
      </c>
      <c r="AS160" s="8">
        <v>3529.3248604699997</v>
      </c>
      <c r="AT160" s="8">
        <f t="shared" si="180"/>
        <v>23292838.214129906</v>
      </c>
      <c r="AU160" s="8">
        <f t="shared" si="175"/>
        <v>64936401.04027357</v>
      </c>
      <c r="AV160" s="8">
        <f t="shared" si="175"/>
        <v>9192126.5990941152</v>
      </c>
      <c r="AW160" s="8">
        <f t="shared" si="175"/>
        <v>468216470.88430834</v>
      </c>
      <c r="AX160" s="8">
        <f t="shared" si="175"/>
        <v>737981.82832427695</v>
      </c>
      <c r="AY160" s="8">
        <f t="shared" si="175"/>
        <v>81632931.090185046</v>
      </c>
      <c r="AZ160" s="8">
        <f t="shared" si="175"/>
        <v>41756854.154164754</v>
      </c>
      <c r="BA160" s="8">
        <f t="shared" si="181"/>
        <v>689765603.81048012</v>
      </c>
      <c r="BB160" s="8">
        <f t="shared" si="211"/>
        <v>485282.16831462499</v>
      </c>
      <c r="BC160" s="8">
        <f t="shared" si="211"/>
        <v>1353143.1515041979</v>
      </c>
      <c r="BD160" s="8">
        <f t="shared" si="211"/>
        <v>191642.33992352098</v>
      </c>
      <c r="BE160" s="8">
        <f t="shared" si="211"/>
        <v>9756818.5767693147</v>
      </c>
      <c r="BF160" s="8">
        <f t="shared" si="211"/>
        <v>15529.029386067999</v>
      </c>
      <c r="BG160" s="8">
        <f t="shared" si="211"/>
        <v>1701134.58274654</v>
      </c>
      <c r="BH160" s="8">
        <f t="shared" si="211"/>
        <v>869978.57810585492</v>
      </c>
      <c r="BI160" s="8">
        <f t="shared" si="182"/>
        <v>14373528.426750122</v>
      </c>
      <c r="BJ160" s="45" t="s">
        <v>794</v>
      </c>
      <c r="BK160" s="8">
        <v>870.79096645000004</v>
      </c>
      <c r="BL160" s="8">
        <f t="shared" si="183"/>
        <v>5747046.2203767104</v>
      </c>
      <c r="BM160" s="8">
        <f t="shared" si="176"/>
        <v>16021770.070810195</v>
      </c>
      <c r="BN160" s="8">
        <f t="shared" si="176"/>
        <v>2267975.072119025</v>
      </c>
      <c r="BO160" s="8">
        <f t="shared" si="176"/>
        <v>115523135.24770269</v>
      </c>
      <c r="BP160" s="8">
        <f t="shared" si="176"/>
        <v>182082.391084695</v>
      </c>
      <c r="BQ160" s="8">
        <f t="shared" si="176"/>
        <v>20141307.974891856</v>
      </c>
      <c r="BR160" s="8">
        <f t="shared" si="176"/>
        <v>10302676.240456531</v>
      </c>
      <c r="BS160" s="8">
        <f t="shared" si="184"/>
        <v>170185993.21744168</v>
      </c>
      <c r="BT160" s="8">
        <f t="shared" si="213"/>
        <v>119733.757886875</v>
      </c>
      <c r="BU160" s="8">
        <f t="shared" si="213"/>
        <v>333861.25653692998</v>
      </c>
      <c r="BV160" s="8">
        <f t="shared" si="213"/>
        <v>47283.949478235001</v>
      </c>
      <c r="BW160" s="8">
        <f t="shared" si="213"/>
        <v>2407301.6267510252</v>
      </c>
      <c r="BX160" s="8">
        <f t="shared" si="212"/>
        <v>3831.4802523800004</v>
      </c>
      <c r="BY160" s="8">
        <f t="shared" si="212"/>
        <v>419721.24582890002</v>
      </c>
      <c r="BZ160" s="8">
        <f t="shared" si="212"/>
        <v>214649.973229925</v>
      </c>
      <c r="CA160" s="8">
        <f t="shared" si="185"/>
        <v>3546383.2899642703</v>
      </c>
      <c r="CB160" s="4" t="s">
        <v>795</v>
      </c>
      <c r="CC160" s="23">
        <v>0.89327599999999996</v>
      </c>
      <c r="CD160" s="24">
        <f t="shared" si="190"/>
        <v>777.85667134659025</v>
      </c>
      <c r="CE160" s="24">
        <f t="shared" si="191"/>
        <v>5133698.4595532259</v>
      </c>
      <c r="CF160" s="24">
        <f t="shared" si="177"/>
        <v>14311862.681773048</v>
      </c>
      <c r="CG160" s="24">
        <f t="shared" si="177"/>
        <v>2025927.7005221942</v>
      </c>
      <c r="CH160" s="24">
        <f t="shared" si="177"/>
        <v>103194044.16152686</v>
      </c>
      <c r="CI160" s="24">
        <f t="shared" si="177"/>
        <v>162649.829978572</v>
      </c>
      <c r="CJ160" s="24">
        <f t="shared" si="177"/>
        <v>17991747.022579499</v>
      </c>
      <c r="CK160" s="24">
        <f t="shared" si="177"/>
        <v>9203133.4213700481</v>
      </c>
      <c r="CL160" s="24">
        <f t="shared" si="186"/>
        <v>152023063.27730346</v>
      </c>
      <c r="CM160" s="24">
        <f t="shared" si="192"/>
        <v>106955.29231015615</v>
      </c>
      <c r="CN160" s="24">
        <f t="shared" si="192"/>
        <v>298230.24779428268</v>
      </c>
      <c r="CO160" s="24">
        <f t="shared" si="192"/>
        <v>42237.617254119847</v>
      </c>
      <c r="CP160" s="24">
        <f t="shared" si="192"/>
        <v>2150384.7679376486</v>
      </c>
      <c r="CQ160" s="24">
        <f t="shared" si="192"/>
        <v>3422.5693539249969</v>
      </c>
      <c r="CR160" s="24">
        <f t="shared" si="192"/>
        <v>374926.9155890565</v>
      </c>
      <c r="CS160" s="24">
        <f t="shared" si="174"/>
        <v>191741.66948693446</v>
      </c>
      <c r="CT160" s="24">
        <f t="shared" si="187"/>
        <v>3167899.0797261233</v>
      </c>
      <c r="CU160" s="4" t="s">
        <v>463</v>
      </c>
      <c r="CV160" s="17" t="s">
        <v>413</v>
      </c>
      <c r="CW160" s="16" t="s">
        <v>414</v>
      </c>
      <c r="CX160" s="29">
        <f t="shared" si="195"/>
        <v>2.3514373300138502</v>
      </c>
      <c r="CY160" s="29">
        <v>9.5304000000000002</v>
      </c>
      <c r="CZ160" s="15">
        <f t="shared" si="196"/>
        <v>8298.9862266550808</v>
      </c>
      <c r="DA160" s="15">
        <f t="shared" si="197"/>
        <v>54771649.298678204</v>
      </c>
      <c r="DB160" s="15">
        <f t="shared" si="198"/>
        <v>152693877.48284948</v>
      </c>
      <c r="DC160" s="15">
        <f t="shared" si="199"/>
        <v>21614709.627323158</v>
      </c>
      <c r="DD160" s="15">
        <f t="shared" si="200"/>
        <v>1100981688.1647058</v>
      </c>
      <c r="DE160" s="15">
        <f t="shared" si="201"/>
        <v>1735318.0199935774</v>
      </c>
      <c r="DF160" s="15">
        <f t="shared" si="202"/>
        <v>191954721.52390936</v>
      </c>
      <c r="DG160" s="15">
        <f t="shared" si="203"/>
        <v>98188625.642046914</v>
      </c>
      <c r="DH160" s="15">
        <f t="shared" si="188"/>
        <v>1621940589.7595065</v>
      </c>
      <c r="DI160" s="15">
        <f t="shared" si="204"/>
        <v>1141110.6061650736</v>
      </c>
      <c r="DJ160" s="15">
        <f t="shared" si="205"/>
        <v>3181831.3192995577</v>
      </c>
      <c r="DK160" s="15">
        <f t="shared" si="206"/>
        <v>450634.95210737089</v>
      </c>
      <c r="DL160" s="15">
        <f t="shared" si="207"/>
        <v>22942547.42358797</v>
      </c>
      <c r="DM160" s="15">
        <f t="shared" si="208"/>
        <v>36515.539397282359</v>
      </c>
      <c r="DN160" s="15">
        <f t="shared" si="209"/>
        <v>4000111.3612477491</v>
      </c>
      <c r="DO160" s="15">
        <f t="shared" si="210"/>
        <v>2045700.1048704775</v>
      </c>
      <c r="DP160" s="15">
        <f t="shared" si="189"/>
        <v>33798451.306675479</v>
      </c>
    </row>
    <row r="161" spans="1:142" x14ac:dyDescent="0.3">
      <c r="A161" t="s">
        <v>6</v>
      </c>
      <c r="B161" t="s">
        <v>12</v>
      </c>
      <c r="C161" t="s">
        <v>224</v>
      </c>
      <c r="D161">
        <v>2019</v>
      </c>
      <c r="E161" t="s">
        <v>2638</v>
      </c>
      <c r="F161" s="47" t="s">
        <v>231</v>
      </c>
      <c r="G161" s="47" t="s">
        <v>635</v>
      </c>
      <c r="H161" s="47" t="s">
        <v>971</v>
      </c>
      <c r="I161" s="47" t="s">
        <v>1296</v>
      </c>
      <c r="J161" s="47" t="s">
        <v>1617</v>
      </c>
      <c r="K161" s="47" t="s">
        <v>1942</v>
      </c>
      <c r="L161" s="47" t="s">
        <v>2264</v>
      </c>
      <c r="M161" s="47" t="s">
        <v>68</v>
      </c>
      <c r="N161" s="47" t="s">
        <v>471</v>
      </c>
      <c r="O161" s="47" t="s">
        <v>807</v>
      </c>
      <c r="P161" s="47" t="s">
        <v>1134</v>
      </c>
      <c r="Q161" s="47" t="s">
        <v>1460</v>
      </c>
      <c r="R161" s="47" t="s">
        <v>1780</v>
      </c>
      <c r="S161" s="47" t="s">
        <v>2102</v>
      </c>
      <c r="T161" s="46" t="s">
        <v>464</v>
      </c>
      <c r="U161" s="35">
        <f t="shared" si="172"/>
        <v>49</v>
      </c>
      <c r="V161" s="6" t="s">
        <v>12</v>
      </c>
      <c r="W161" s="39">
        <f t="shared" si="171"/>
        <v>81352453.131232545</v>
      </c>
      <c r="X161" s="39">
        <f t="shared" si="151"/>
        <v>41093440.968718469</v>
      </c>
      <c r="Y161" s="40">
        <f t="shared" si="152"/>
        <v>2222421286539.7617</v>
      </c>
      <c r="Z161" s="40">
        <f t="shared" si="153"/>
        <v>742468285036.11865</v>
      </c>
      <c r="AA161" s="54">
        <f t="shared" si="143"/>
        <v>663229099783.92383</v>
      </c>
      <c r="AB161" s="32">
        <f t="shared" si="193"/>
        <v>81447.199999999997</v>
      </c>
      <c r="AC161" s="7">
        <f t="shared" si="193"/>
        <v>463520.4</v>
      </c>
      <c r="AD161" s="7">
        <f t="shared" si="193"/>
        <v>13753.1</v>
      </c>
      <c r="AE161" s="7">
        <f t="shared" si="193"/>
        <v>177744.2</v>
      </c>
      <c r="AF161" s="7">
        <f t="shared" si="193"/>
        <v>11870.2</v>
      </c>
      <c r="AG161" s="7">
        <f t="shared" si="193"/>
        <v>20210.099999999999</v>
      </c>
      <c r="AH161" s="7">
        <f t="shared" si="193"/>
        <v>625682.4</v>
      </c>
      <c r="AI161" s="32">
        <f t="shared" si="178"/>
        <v>1394227.5999999999</v>
      </c>
      <c r="AJ161" s="7">
        <f t="shared" si="194"/>
        <v>198.2</v>
      </c>
      <c r="AK161" s="7">
        <f t="shared" si="194"/>
        <v>1127.7</v>
      </c>
      <c r="AL161" s="7">
        <f t="shared" si="194"/>
        <v>33.5</v>
      </c>
      <c r="AM161" s="7">
        <f t="shared" si="194"/>
        <v>432.4</v>
      </c>
      <c r="AN161" s="7">
        <f t="shared" si="194"/>
        <v>28.9</v>
      </c>
      <c r="AO161" s="7">
        <f t="shared" si="194"/>
        <v>49.2</v>
      </c>
      <c r="AP161" s="7">
        <f t="shared" si="194"/>
        <v>1522.2</v>
      </c>
      <c r="AQ161" s="49">
        <f t="shared" si="179"/>
        <v>3392.1000000000004</v>
      </c>
      <c r="AR161" s="4" t="s">
        <v>462</v>
      </c>
      <c r="AS161" s="8">
        <v>27318.429881330005</v>
      </c>
      <c r="AT161" s="8">
        <f t="shared" si="180"/>
        <v>2225009622.2306609</v>
      </c>
      <c r="AU161" s="8">
        <f t="shared" si="175"/>
        <v>12662649545.966038</v>
      </c>
      <c r="AV161" s="8">
        <f t="shared" si="175"/>
        <v>375713098.0009197</v>
      </c>
      <c r="AW161" s="8">
        <f t="shared" si="175"/>
        <v>4855692464.5130968</v>
      </c>
      <c r="AX161" s="8">
        <f t="shared" si="175"/>
        <v>324275226.37736344</v>
      </c>
      <c r="AY161" s="8">
        <f t="shared" si="175"/>
        <v>552108199.74466753</v>
      </c>
      <c r="AZ161" s="8">
        <f t="shared" si="175"/>
        <v>17092660772.382273</v>
      </c>
      <c r="BA161" s="8">
        <f t="shared" si="181"/>
        <v>38088108929.215019</v>
      </c>
      <c r="BB161" s="8">
        <f t="shared" si="211"/>
        <v>5414512.8024796071</v>
      </c>
      <c r="BC161" s="8">
        <f t="shared" si="211"/>
        <v>30806993.377175849</v>
      </c>
      <c r="BD161" s="8">
        <f t="shared" si="211"/>
        <v>915167.40102455521</v>
      </c>
      <c r="BE161" s="8">
        <f t="shared" si="211"/>
        <v>11812489.080687093</v>
      </c>
      <c r="BF161" s="8">
        <f t="shared" si="211"/>
        <v>789502.62357043708</v>
      </c>
      <c r="BG161" s="8">
        <f t="shared" si="211"/>
        <v>1344066.7501614364</v>
      </c>
      <c r="BH161" s="8">
        <f t="shared" si="211"/>
        <v>41584113.965360537</v>
      </c>
      <c r="BI161" s="8">
        <f t="shared" si="182"/>
        <v>92666846.000459522</v>
      </c>
      <c r="BJ161" s="45" t="s">
        <v>794</v>
      </c>
      <c r="BK161" s="8">
        <v>9126.5629548800025</v>
      </c>
      <c r="BL161" s="8">
        <f t="shared" si="183"/>
        <v>743332998.29870248</v>
      </c>
      <c r="BM161" s="8">
        <f t="shared" si="176"/>
        <v>4230348111.4711609</v>
      </c>
      <c r="BN161" s="8">
        <f t="shared" si="176"/>
        <v>125518532.97476016</v>
      </c>
      <c r="BO161" s="8">
        <f t="shared" si="176"/>
        <v>1622193631.1647823</v>
      </c>
      <c r="BP161" s="8">
        <f t="shared" si="176"/>
        <v>108334127.58701661</v>
      </c>
      <c r="BQ161" s="8">
        <f t="shared" si="176"/>
        <v>184448749.97442034</v>
      </c>
      <c r="BR161" s="8">
        <f t="shared" si="176"/>
        <v>5710329813.3604116</v>
      </c>
      <c r="BS161" s="8">
        <f t="shared" si="184"/>
        <v>12724505964.831255</v>
      </c>
      <c r="BT161" s="8">
        <f t="shared" si="213"/>
        <v>1808884.7776572164</v>
      </c>
      <c r="BU161" s="8">
        <f t="shared" si="213"/>
        <v>10292025.044218179</v>
      </c>
      <c r="BV161" s="8">
        <f t="shared" si="213"/>
        <v>305739.85898848006</v>
      </c>
      <c r="BW161" s="8">
        <f t="shared" si="213"/>
        <v>3946325.8216901128</v>
      </c>
      <c r="BX161" s="8">
        <f t="shared" si="212"/>
        <v>263757.66939603206</v>
      </c>
      <c r="BY161" s="8">
        <f t="shared" si="212"/>
        <v>449026.89738009614</v>
      </c>
      <c r="BZ161" s="8">
        <f t="shared" si="212"/>
        <v>13892454.129918341</v>
      </c>
      <c r="CA161" s="8">
        <f t="shared" si="185"/>
        <v>30958214.199248455</v>
      </c>
      <c r="CB161" s="4" t="s">
        <v>795</v>
      </c>
      <c r="CC161" s="23">
        <v>0.89327599999999996</v>
      </c>
      <c r="CD161" s="24">
        <f t="shared" si="190"/>
        <v>8152.5396500833886</v>
      </c>
      <c r="CE161" s="24">
        <f t="shared" si="191"/>
        <v>664001527.38827169</v>
      </c>
      <c r="CF161" s="24">
        <f t="shared" si="177"/>
        <v>3778868439.6225123</v>
      </c>
      <c r="CG161" s="24">
        <f t="shared" si="177"/>
        <v>112122693.06156185</v>
      </c>
      <c r="CH161" s="24">
        <f t="shared" si="177"/>
        <v>1449066638.0723519</v>
      </c>
      <c r="CI161" s="24">
        <f t="shared" si="177"/>
        <v>96772276.154419854</v>
      </c>
      <c r="CJ161" s="24">
        <f t="shared" si="177"/>
        <v>164763641.58215028</v>
      </c>
      <c r="CK161" s="24">
        <f t="shared" si="177"/>
        <v>5100900574.3593349</v>
      </c>
      <c r="CL161" s="24">
        <f t="shared" si="186"/>
        <v>11366495790.240602</v>
      </c>
      <c r="CM161" s="24">
        <f t="shared" si="192"/>
        <v>1615833.3586465276</v>
      </c>
      <c r="CN161" s="24">
        <f t="shared" si="192"/>
        <v>9193618.9633990377</v>
      </c>
      <c r="CO161" s="24">
        <f t="shared" si="192"/>
        <v>273110.07827779348</v>
      </c>
      <c r="CP161" s="24">
        <f t="shared" si="192"/>
        <v>3525158.1446960568</v>
      </c>
      <c r="CQ161" s="24">
        <f t="shared" si="192"/>
        <v>235608.39588740992</v>
      </c>
      <c r="CR161" s="24">
        <f t="shared" si="192"/>
        <v>401104.95078410272</v>
      </c>
      <c r="CS161" s="24">
        <f t="shared" si="174"/>
        <v>12409795.855356935</v>
      </c>
      <c r="CT161" s="24">
        <f t="shared" si="187"/>
        <v>27654229.747047864</v>
      </c>
      <c r="CU161" s="4" t="s">
        <v>463</v>
      </c>
      <c r="CV161" s="17" t="s">
        <v>415</v>
      </c>
      <c r="CW161" s="17" t="s">
        <v>417</v>
      </c>
      <c r="CX161" s="29">
        <f t="shared" si="195"/>
        <v>1.8955140000005473</v>
      </c>
      <c r="CY161" s="29">
        <v>5.6738190000000008</v>
      </c>
      <c r="CZ161" s="15">
        <f t="shared" si="196"/>
        <v>51782.46629809431</v>
      </c>
      <c r="DA161" s="15">
        <f t="shared" si="197"/>
        <v>4217536889.0741467</v>
      </c>
      <c r="DB161" s="15">
        <f t="shared" si="198"/>
        <v>24002229491.479195</v>
      </c>
      <c r="DC161" s="15">
        <f t="shared" si="199"/>
        <v>712169437.24432087</v>
      </c>
      <c r="DD161" s="15">
        <f t="shared" si="200"/>
        <v>9204033046.181736</v>
      </c>
      <c r="DE161" s="15">
        <f t="shared" si="201"/>
        <v>614668231.45163918</v>
      </c>
      <c r="DF161" s="15">
        <f t="shared" si="202"/>
        <v>1046528822.1311158</v>
      </c>
      <c r="DG161" s="15">
        <f t="shared" si="203"/>
        <v>32399377791.310764</v>
      </c>
      <c r="DH161" s="15">
        <f t="shared" si="188"/>
        <v>72196543708.872925</v>
      </c>
      <c r="DI161" s="15">
        <f t="shared" si="204"/>
        <v>10263284.820282292</v>
      </c>
      <c r="DJ161" s="15">
        <f t="shared" si="205"/>
        <v>58395087.244360954</v>
      </c>
      <c r="DK161" s="15">
        <f t="shared" si="206"/>
        <v>1734712.6209861594</v>
      </c>
      <c r="DL161" s="15">
        <f t="shared" si="207"/>
        <v>22390738.427295979</v>
      </c>
      <c r="DM161" s="15">
        <f t="shared" si="208"/>
        <v>1496513.2760149254</v>
      </c>
      <c r="DN161" s="15">
        <f t="shared" si="209"/>
        <v>2547697.3418662404</v>
      </c>
      <c r="DO161" s="15">
        <f t="shared" si="210"/>
        <v>78823270.198959157</v>
      </c>
      <c r="DP161" s="15">
        <f t="shared" si="189"/>
        <v>175651303.9297657</v>
      </c>
    </row>
    <row r="162" spans="1:142" x14ac:dyDescent="0.3">
      <c r="A162" t="s">
        <v>6</v>
      </c>
      <c r="B162" t="s">
        <v>13</v>
      </c>
      <c r="C162" t="s">
        <v>224</v>
      </c>
      <c r="D162">
        <v>2019</v>
      </c>
      <c r="E162" t="s">
        <v>2639</v>
      </c>
      <c r="F162" s="47" t="s">
        <v>232</v>
      </c>
      <c r="G162" s="47" t="s">
        <v>636</v>
      </c>
      <c r="H162" s="47" t="s">
        <v>972</v>
      </c>
      <c r="I162" s="47" t="s">
        <v>1297</v>
      </c>
      <c r="J162" s="47" t="s">
        <v>1618</v>
      </c>
      <c r="K162" s="47" t="s">
        <v>1943</v>
      </c>
      <c r="L162" s="47" t="s">
        <v>2265</v>
      </c>
      <c r="M162" s="47" t="s">
        <v>69</v>
      </c>
      <c r="N162" s="47" t="s">
        <v>472</v>
      </c>
      <c r="O162" s="47" t="s">
        <v>808</v>
      </c>
      <c r="P162" s="47" t="s">
        <v>1135</v>
      </c>
      <c r="Q162" s="47" t="s">
        <v>1461</v>
      </c>
      <c r="R162" s="47" t="s">
        <v>1781</v>
      </c>
      <c r="S162" s="47" t="s">
        <v>2103</v>
      </c>
      <c r="T162" s="46" t="s">
        <v>464</v>
      </c>
      <c r="U162" s="35">
        <f t="shared" si="172"/>
        <v>50</v>
      </c>
      <c r="V162" s="6" t="s">
        <v>13</v>
      </c>
      <c r="W162" s="39">
        <f t="shared" si="171"/>
        <v>5083838.3838383844</v>
      </c>
      <c r="X162" s="39">
        <f t="shared" si="151"/>
        <v>2595265.1515151514</v>
      </c>
      <c r="Y162" s="40">
        <f t="shared" si="152"/>
        <v>82336998277.914764</v>
      </c>
      <c r="Z162" s="40">
        <f t="shared" si="153"/>
        <v>38698389190.620453</v>
      </c>
      <c r="AA162" s="54">
        <f t="shared" ref="AA162:AA167" si="214">W162*CD162</f>
        <v>34568342302.640678</v>
      </c>
      <c r="AB162" s="32">
        <f t="shared" si="193"/>
        <v>2740.6</v>
      </c>
      <c r="AC162" s="7">
        <f t="shared" si="193"/>
        <v>6655.1</v>
      </c>
      <c r="AD162" s="7">
        <f t="shared" si="193"/>
        <v>309.2</v>
      </c>
      <c r="AE162" s="7">
        <f t="shared" si="193"/>
        <v>54922.5</v>
      </c>
      <c r="AF162" s="7">
        <f t="shared" si="193"/>
        <v>102.3</v>
      </c>
      <c r="AG162" s="7">
        <f t="shared" si="193"/>
        <v>15575.1</v>
      </c>
      <c r="AH162" s="7">
        <f t="shared" si="193"/>
        <v>9035</v>
      </c>
      <c r="AI162" s="32">
        <f t="shared" si="178"/>
        <v>89339.8</v>
      </c>
      <c r="AJ162" s="7">
        <f t="shared" si="194"/>
        <v>105.6</v>
      </c>
      <c r="AK162" s="7">
        <f t="shared" si="194"/>
        <v>256.39999999999998</v>
      </c>
      <c r="AL162" s="7">
        <f t="shared" si="194"/>
        <v>11.9</v>
      </c>
      <c r="AM162" s="7">
        <f t="shared" si="194"/>
        <v>2115.6999999999998</v>
      </c>
      <c r="AN162" s="7">
        <f t="shared" si="194"/>
        <v>3.9</v>
      </c>
      <c r="AO162" s="7">
        <f t="shared" si="194"/>
        <v>600</v>
      </c>
      <c r="AP162" s="7">
        <f t="shared" si="194"/>
        <v>348</v>
      </c>
      <c r="AQ162" s="49">
        <f t="shared" si="179"/>
        <v>3441.5</v>
      </c>
      <c r="AR162" s="4" t="s">
        <v>462</v>
      </c>
      <c r="AS162" s="8">
        <v>16195.833160169999</v>
      </c>
      <c r="AT162" s="8">
        <f t="shared" si="180"/>
        <v>44386300.358761899</v>
      </c>
      <c r="AU162" s="8">
        <f t="shared" si="175"/>
        <v>107784889.26424737</v>
      </c>
      <c r="AV162" s="8">
        <f t="shared" si="175"/>
        <v>5007751.6131245634</v>
      </c>
      <c r="AW162" s="8">
        <f t="shared" si="175"/>
        <v>889515646.73943675</v>
      </c>
      <c r="AX162" s="8">
        <f t="shared" si="175"/>
        <v>1656833.7322853908</v>
      </c>
      <c r="AY162" s="8">
        <f t="shared" si="175"/>
        <v>252251721.05296376</v>
      </c>
      <c r="AZ162" s="8">
        <f t="shared" si="175"/>
        <v>146329352.60213596</v>
      </c>
      <c r="BA162" s="8">
        <f t="shared" si="181"/>
        <v>1446932495.3629556</v>
      </c>
      <c r="BB162" s="8">
        <f t="shared" si="211"/>
        <v>1710279.9817139518</v>
      </c>
      <c r="BC162" s="8">
        <f t="shared" si="211"/>
        <v>4152611.6222675876</v>
      </c>
      <c r="BD162" s="8">
        <f t="shared" si="211"/>
        <v>192730.414606023</v>
      </c>
      <c r="BE162" s="8">
        <f t="shared" si="211"/>
        <v>34265524.216971666</v>
      </c>
      <c r="BF162" s="8">
        <f t="shared" si="211"/>
        <v>63163.749324662997</v>
      </c>
      <c r="BG162" s="8">
        <f t="shared" si="211"/>
        <v>9717499.896102</v>
      </c>
      <c r="BH162" s="8">
        <f t="shared" si="211"/>
        <v>5636149.9397391593</v>
      </c>
      <c r="BI162" s="8">
        <f t="shared" si="182"/>
        <v>55737959.820725046</v>
      </c>
      <c r="BJ162" s="45" t="s">
        <v>794</v>
      </c>
      <c r="BK162" s="8">
        <v>7612.0415852800015</v>
      </c>
      <c r="BL162" s="8">
        <f t="shared" si="183"/>
        <v>20861561.16861837</v>
      </c>
      <c r="BM162" s="8">
        <f t="shared" si="176"/>
        <v>50658897.954196937</v>
      </c>
      <c r="BN162" s="8">
        <f t="shared" si="176"/>
        <v>2353643.2581685763</v>
      </c>
      <c r="BO162" s="8">
        <f t="shared" si="176"/>
        <v>418072353.96754086</v>
      </c>
      <c r="BP162" s="8">
        <f t="shared" si="176"/>
        <v>778711.8541741441</v>
      </c>
      <c r="BQ162" s="8">
        <f t="shared" si="176"/>
        <v>118558308.89489456</v>
      </c>
      <c r="BR162" s="8">
        <f t="shared" si="176"/>
        <v>68774795.723004818</v>
      </c>
      <c r="BS162" s="8">
        <f t="shared" si="184"/>
        <v>680058272.82059824</v>
      </c>
      <c r="BT162" s="8">
        <f t="shared" si="213"/>
        <v>803831.59140556806</v>
      </c>
      <c r="BU162" s="8">
        <f t="shared" si="213"/>
        <v>1951727.4624657922</v>
      </c>
      <c r="BV162" s="8">
        <f t="shared" si="213"/>
        <v>90583.294864832016</v>
      </c>
      <c r="BW162" s="8">
        <f t="shared" si="213"/>
        <v>16104796.381976899</v>
      </c>
      <c r="BX162" s="8">
        <f t="shared" si="212"/>
        <v>29686.962182592004</v>
      </c>
      <c r="BY162" s="8">
        <f t="shared" si="212"/>
        <v>4567224.9511680007</v>
      </c>
      <c r="BZ162" s="8">
        <f t="shared" si="212"/>
        <v>2648990.4716774407</v>
      </c>
      <c r="CA162" s="8">
        <f t="shared" si="185"/>
        <v>26196841.115741126</v>
      </c>
      <c r="CB162" s="4" t="s">
        <v>795</v>
      </c>
      <c r="CC162" s="23">
        <v>0.89327599999999996</v>
      </c>
      <c r="CD162" s="24">
        <f t="shared" si="190"/>
        <v>6799.6540591325784</v>
      </c>
      <c r="CE162" s="24">
        <f t="shared" si="191"/>
        <v>18635131.914458741</v>
      </c>
      <c r="CF162" s="24">
        <f t="shared" si="177"/>
        <v>45252377.728933223</v>
      </c>
      <c r="CG162" s="24">
        <f t="shared" si="177"/>
        <v>2102453.0350837931</v>
      </c>
      <c r="CH162" s="24">
        <f t="shared" si="177"/>
        <v>373454000.06270903</v>
      </c>
      <c r="CI162" s="24">
        <f t="shared" si="177"/>
        <v>695604.61024926277</v>
      </c>
      <c r="CJ162" s="24">
        <f t="shared" si="177"/>
        <v>105905291.93639582</v>
      </c>
      <c r="CK162" s="24">
        <f t="shared" si="177"/>
        <v>61434874.424262851</v>
      </c>
      <c r="CL162" s="24">
        <f t="shared" si="186"/>
        <v>607479733.71209276</v>
      </c>
      <c r="CM162" s="24">
        <f t="shared" si="192"/>
        <v>718043.46864440013</v>
      </c>
      <c r="CN162" s="24">
        <f t="shared" si="192"/>
        <v>1743431.3007615928</v>
      </c>
      <c r="CO162" s="24">
        <f t="shared" si="192"/>
        <v>80915.883303677678</v>
      </c>
      <c r="CP162" s="24">
        <f t="shared" si="192"/>
        <v>14386028.092906795</v>
      </c>
      <c r="CQ162" s="24">
        <f t="shared" si="192"/>
        <v>26518.650830617054</v>
      </c>
      <c r="CR162" s="24">
        <f t="shared" si="192"/>
        <v>4079792.4354795469</v>
      </c>
      <c r="CS162" s="24">
        <f t="shared" si="174"/>
        <v>2366279.6125781373</v>
      </c>
      <c r="CT162" s="24">
        <f t="shared" si="187"/>
        <v>23401009.444504768</v>
      </c>
      <c r="CU162" s="4" t="s">
        <v>463</v>
      </c>
      <c r="CV162" s="17" t="s">
        <v>418</v>
      </c>
      <c r="CW162" s="17" t="s">
        <v>419</v>
      </c>
      <c r="CX162" s="29">
        <f t="shared" si="195"/>
        <v>1.645000000000022</v>
      </c>
      <c r="CY162" s="29">
        <v>3.5</v>
      </c>
      <c r="CZ162" s="15">
        <f t="shared" si="196"/>
        <v>26642.145548480006</v>
      </c>
      <c r="DA162" s="15">
        <f t="shared" si="197"/>
        <v>73015464.090164304</v>
      </c>
      <c r="DB162" s="15">
        <f t="shared" si="198"/>
        <v>177306142.83968928</v>
      </c>
      <c r="DC162" s="15">
        <f t="shared" si="199"/>
        <v>8237751.4035900179</v>
      </c>
      <c r="DD162" s="15">
        <f t="shared" si="200"/>
        <v>1463253238.8863931</v>
      </c>
      <c r="DE162" s="15">
        <f t="shared" si="201"/>
        <v>2725491.4896095046</v>
      </c>
      <c r="DF162" s="15">
        <f t="shared" si="202"/>
        <v>414954081.13213098</v>
      </c>
      <c r="DG162" s="15">
        <f t="shared" si="203"/>
        <v>240711785.03051686</v>
      </c>
      <c r="DH162" s="15">
        <f t="shared" si="188"/>
        <v>2380203954.8720942</v>
      </c>
      <c r="DI162" s="15">
        <f t="shared" si="204"/>
        <v>2813410.5699194884</v>
      </c>
      <c r="DJ162" s="15">
        <f t="shared" si="205"/>
        <v>6831046.1186302733</v>
      </c>
      <c r="DK162" s="15">
        <f t="shared" si="206"/>
        <v>317041.53202691209</v>
      </c>
      <c r="DL162" s="15">
        <f t="shared" si="207"/>
        <v>56366787.336919144</v>
      </c>
      <c r="DM162" s="15">
        <f t="shared" si="208"/>
        <v>103904.36763907202</v>
      </c>
      <c r="DN162" s="15">
        <f t="shared" si="209"/>
        <v>15985287.329088004</v>
      </c>
      <c r="DO162" s="15">
        <f t="shared" si="210"/>
        <v>9271466.6508710422</v>
      </c>
      <c r="DP162" s="15">
        <f t="shared" si="189"/>
        <v>91688943.905093938</v>
      </c>
    </row>
    <row r="163" spans="1:142" x14ac:dyDescent="0.3">
      <c r="A163" t="s">
        <v>6</v>
      </c>
      <c r="B163" t="s">
        <v>34</v>
      </c>
      <c r="C163" t="s">
        <v>224</v>
      </c>
      <c r="D163">
        <v>2019</v>
      </c>
      <c r="E163" t="s">
        <v>2640</v>
      </c>
      <c r="F163" s="47" t="s">
        <v>253</v>
      </c>
      <c r="G163" s="47" t="s">
        <v>657</v>
      </c>
      <c r="H163" s="47" t="s">
        <v>993</v>
      </c>
      <c r="I163" s="47" t="s">
        <v>1318</v>
      </c>
      <c r="J163" s="47" t="s">
        <v>1640</v>
      </c>
      <c r="K163" s="47" t="s">
        <v>1964</v>
      </c>
      <c r="L163" s="47" t="s">
        <v>2286</v>
      </c>
      <c r="M163" s="47" t="s">
        <v>90</v>
      </c>
      <c r="N163" s="47" t="s">
        <v>493</v>
      </c>
      <c r="O163" s="47" t="s">
        <v>829</v>
      </c>
      <c r="P163" s="47" t="s">
        <v>1156</v>
      </c>
      <c r="Q163" s="47" t="s">
        <v>1482</v>
      </c>
      <c r="R163" s="47" t="s">
        <v>1802</v>
      </c>
      <c r="S163" s="47" t="s">
        <v>2124</v>
      </c>
      <c r="T163" s="46" t="s">
        <v>464</v>
      </c>
      <c r="U163" s="35">
        <f t="shared" si="172"/>
        <v>51</v>
      </c>
      <c r="V163" s="6" t="s">
        <v>34</v>
      </c>
      <c r="W163" s="39">
        <f t="shared" si="171"/>
        <v>44046431.37254902</v>
      </c>
      <c r="X163" s="39">
        <f t="shared" si="151"/>
        <v>20288808.664259929</v>
      </c>
      <c r="Y163" s="40">
        <f t="shared" si="152"/>
        <v>562887559870.38635</v>
      </c>
      <c r="Z163" s="40">
        <f t="shared" si="153"/>
        <v>153965454969.9827</v>
      </c>
      <c r="AA163" s="54">
        <f t="shared" si="214"/>
        <v>137533645753.76627</v>
      </c>
      <c r="AB163" s="32">
        <f t="shared" si="193"/>
        <v>28100</v>
      </c>
      <c r="AC163" s="7">
        <f t="shared" si="193"/>
        <v>189775.1</v>
      </c>
      <c r="AD163" s="7">
        <f t="shared" si="193"/>
        <v>5780.6</v>
      </c>
      <c r="AE163" s="7">
        <f t="shared" si="193"/>
        <v>226699.2</v>
      </c>
      <c r="AF163" s="7">
        <f t="shared" si="193"/>
        <v>3317.8</v>
      </c>
      <c r="AG163" s="7">
        <f t="shared" si="193"/>
        <v>136925</v>
      </c>
      <c r="AH163" s="7">
        <f t="shared" si="193"/>
        <v>382682.4</v>
      </c>
      <c r="AI163" s="32">
        <f t="shared" si="178"/>
        <v>973280.1</v>
      </c>
      <c r="AJ163" s="7">
        <f t="shared" si="194"/>
        <v>138.5</v>
      </c>
      <c r="AK163" s="7">
        <f t="shared" si="194"/>
        <v>935.3</v>
      </c>
      <c r="AL163" s="7">
        <f t="shared" si="194"/>
        <v>28.5</v>
      </c>
      <c r="AM163" s="7">
        <f t="shared" si="194"/>
        <v>1117.3</v>
      </c>
      <c r="AN163" s="7">
        <f t="shared" si="194"/>
        <v>16.399999999999999</v>
      </c>
      <c r="AO163" s="7">
        <f t="shared" si="194"/>
        <v>674.9</v>
      </c>
      <c r="AP163" s="7">
        <f t="shared" si="194"/>
        <v>1886.1</v>
      </c>
      <c r="AQ163" s="49">
        <f t="shared" si="179"/>
        <v>4797</v>
      </c>
      <c r="AR163" s="4" t="s">
        <v>462</v>
      </c>
      <c r="AS163" s="8">
        <v>12779.413503659998</v>
      </c>
      <c r="AT163" s="8">
        <f t="shared" si="180"/>
        <v>359101519.45284593</v>
      </c>
      <c r="AU163" s="8">
        <f t="shared" si="175"/>
        <v>2425214475.5984268</v>
      </c>
      <c r="AV163" s="8">
        <f t="shared" si="175"/>
        <v>73872677.699256986</v>
      </c>
      <c r="AW163" s="8">
        <f t="shared" si="175"/>
        <v>2897082817.748919</v>
      </c>
      <c r="AX163" s="8">
        <f t="shared" si="175"/>
        <v>42399538.122443147</v>
      </c>
      <c r="AY163" s="8">
        <f t="shared" si="175"/>
        <v>1749821193.9886453</v>
      </c>
      <c r="AZ163" s="8">
        <f t="shared" si="175"/>
        <v>4890456630.1730175</v>
      </c>
      <c r="BA163" s="8">
        <f t="shared" si="181"/>
        <v>12437948852.783554</v>
      </c>
      <c r="BB163" s="8">
        <f t="shared" si="211"/>
        <v>1769948.7702569098</v>
      </c>
      <c r="BC163" s="8">
        <f t="shared" si="211"/>
        <v>11952585.449973196</v>
      </c>
      <c r="BD163" s="8">
        <f t="shared" si="211"/>
        <v>364213.28485430992</v>
      </c>
      <c r="BE163" s="8">
        <f t="shared" si="211"/>
        <v>14278438.707639316</v>
      </c>
      <c r="BF163" s="8">
        <f t="shared" si="211"/>
        <v>209582.38146002396</v>
      </c>
      <c r="BG163" s="8">
        <f t="shared" si="211"/>
        <v>8624826.1736201327</v>
      </c>
      <c r="BH163" s="8">
        <f t="shared" si="211"/>
        <v>24103251.809253123</v>
      </c>
      <c r="BI163" s="8">
        <f t="shared" si="182"/>
        <v>61302846.577057004</v>
      </c>
      <c r="BJ163" s="45" t="s">
        <v>794</v>
      </c>
      <c r="BK163" s="8">
        <v>3495.5262020599998</v>
      </c>
      <c r="BL163" s="8">
        <f t="shared" si="183"/>
        <v>98224286.277885988</v>
      </c>
      <c r="BM163" s="8">
        <f t="shared" si="176"/>
        <v>663363834.54855669</v>
      </c>
      <c r="BN163" s="8">
        <f t="shared" si="176"/>
        <v>20206238.763628036</v>
      </c>
      <c r="BO163" s="8">
        <f t="shared" si="176"/>
        <v>792432993.58604038</v>
      </c>
      <c r="BP163" s="8">
        <f t="shared" si="176"/>
        <v>11597456.833194667</v>
      </c>
      <c r="BQ163" s="8">
        <f t="shared" si="176"/>
        <v>478624925.21706545</v>
      </c>
      <c r="BR163" s="8">
        <f t="shared" si="176"/>
        <v>1337676356.2672057</v>
      </c>
      <c r="BS163" s="8">
        <f t="shared" si="184"/>
        <v>3402126091.493577</v>
      </c>
      <c r="BT163" s="8">
        <f t="shared" si="213"/>
        <v>484130.37898530997</v>
      </c>
      <c r="BU163" s="8">
        <f t="shared" si="213"/>
        <v>3269365.6567867175</v>
      </c>
      <c r="BV163" s="8">
        <f t="shared" si="213"/>
        <v>99622.496758709996</v>
      </c>
      <c r="BW163" s="8">
        <f t="shared" si="213"/>
        <v>3905551.4255616376</v>
      </c>
      <c r="BX163" s="8">
        <f t="shared" si="212"/>
        <v>57326.629713783994</v>
      </c>
      <c r="BY163" s="8">
        <f t="shared" si="212"/>
        <v>2359130.633770294</v>
      </c>
      <c r="BZ163" s="8">
        <f t="shared" si="212"/>
        <v>6592911.9697053656</v>
      </c>
      <c r="CA163" s="8">
        <f t="shared" si="185"/>
        <v>16768039.191281818</v>
      </c>
      <c r="CB163" s="4" t="s">
        <v>795</v>
      </c>
      <c r="CC163" s="23">
        <v>0.89327599999999996</v>
      </c>
      <c r="CD163" s="24">
        <f t="shared" si="190"/>
        <v>3122.4696636713484</v>
      </c>
      <c r="CE163" s="24">
        <f t="shared" si="191"/>
        <v>87741397.549164876</v>
      </c>
      <c r="CF163" s="24">
        <f t="shared" si="177"/>
        <v>592566992.67019653</v>
      </c>
      <c r="CG163" s="24">
        <f t="shared" si="177"/>
        <v>18049748.137818597</v>
      </c>
      <c r="CH163" s="24">
        <f t="shared" si="177"/>
        <v>707861374.77856374</v>
      </c>
      <c r="CI163" s="24">
        <f t="shared" si="177"/>
        <v>10359729.8501288</v>
      </c>
      <c r="CJ163" s="24">
        <f t="shared" si="177"/>
        <v>427544158.69819933</v>
      </c>
      <c r="CK163" s="24">
        <f t="shared" si="177"/>
        <v>1194914184.8209443</v>
      </c>
      <c r="CL163" s="24">
        <f t="shared" si="186"/>
        <v>3039037586.5050163</v>
      </c>
      <c r="CM163" s="24">
        <f t="shared" si="192"/>
        <v>432462.04841848172</v>
      </c>
      <c r="CN163" s="24">
        <f t="shared" si="192"/>
        <v>2920445.8764318116</v>
      </c>
      <c r="CO163" s="24">
        <f t="shared" si="192"/>
        <v>88990.38541463342</v>
      </c>
      <c r="CP163" s="24">
        <f t="shared" si="192"/>
        <v>3488735.3552199975</v>
      </c>
      <c r="CQ163" s="24">
        <f t="shared" si="192"/>
        <v>51208.502484210112</v>
      </c>
      <c r="CR163" s="24">
        <f t="shared" si="192"/>
        <v>2107354.7760117929</v>
      </c>
      <c r="CS163" s="24">
        <f t="shared" si="174"/>
        <v>5889290.0326505303</v>
      </c>
      <c r="CT163" s="24">
        <f t="shared" si="187"/>
        <v>14978486.976631457</v>
      </c>
      <c r="CU163" s="4" t="s">
        <v>463</v>
      </c>
      <c r="CV163" s="17" t="s">
        <v>444</v>
      </c>
      <c r="CW163" s="16" t="s">
        <v>445</v>
      </c>
      <c r="CX163" s="29">
        <f t="shared" si="195"/>
        <v>7.0694928200020755</v>
      </c>
      <c r="CY163" s="29">
        <v>25.845600000000001</v>
      </c>
      <c r="CZ163" s="15">
        <f t="shared" si="196"/>
        <v>90343.972007961929</v>
      </c>
      <c r="DA163" s="15">
        <f t="shared" si="197"/>
        <v>2538665613.4237304</v>
      </c>
      <c r="DB163" s="15">
        <f t="shared" si="198"/>
        <v>17145036322.208176</v>
      </c>
      <c r="DC163" s="15">
        <f t="shared" si="199"/>
        <v>522242364.58922476</v>
      </c>
      <c r="DD163" s="15">
        <f t="shared" si="200"/>
        <v>20480906179.027363</v>
      </c>
      <c r="DE163" s="15">
        <f t="shared" si="201"/>
        <v>299743230.3280161</v>
      </c>
      <c r="DF163" s="15">
        <f t="shared" si="202"/>
        <v>12370348367.190187</v>
      </c>
      <c r="DG163" s="15">
        <f t="shared" si="203"/>
        <v>34573048033.539696</v>
      </c>
      <c r="DH163" s="15">
        <f t="shared" si="188"/>
        <v>87929990110.306396</v>
      </c>
      <c r="DI163" s="15">
        <f t="shared" si="204"/>
        <v>12512640.123102726</v>
      </c>
      <c r="DJ163" s="15">
        <f t="shared" si="205"/>
        <v>84498717.019046783</v>
      </c>
      <c r="DK163" s="15">
        <f t="shared" si="206"/>
        <v>2574803.2022269149</v>
      </c>
      <c r="DL163" s="15">
        <f t="shared" si="207"/>
        <v>100941319.92449586</v>
      </c>
      <c r="DM163" s="15">
        <f t="shared" si="208"/>
        <v>1481641.1409305756</v>
      </c>
      <c r="DN163" s="15">
        <f t="shared" si="209"/>
        <v>60973146.708173506</v>
      </c>
      <c r="DO163" s="15">
        <f t="shared" si="210"/>
        <v>170397765.60421699</v>
      </c>
      <c r="DP163" s="15">
        <f t="shared" si="189"/>
        <v>433380033.72219336</v>
      </c>
    </row>
    <row r="164" spans="1:142" x14ac:dyDescent="0.3">
      <c r="A164" t="s">
        <v>6</v>
      </c>
      <c r="B164" t="s">
        <v>58</v>
      </c>
      <c r="C164" t="s">
        <v>224</v>
      </c>
      <c r="D164">
        <v>2019</v>
      </c>
      <c r="E164" t="s">
        <v>2641</v>
      </c>
      <c r="F164" s="47" t="s">
        <v>278</v>
      </c>
      <c r="G164" s="47" t="s">
        <v>681</v>
      </c>
      <c r="H164" s="47" t="s">
        <v>1017</v>
      </c>
      <c r="I164" s="47" t="s">
        <v>1342</v>
      </c>
      <c r="J164" s="47" t="s">
        <v>1664</v>
      </c>
      <c r="K164" s="47" t="s">
        <v>1987</v>
      </c>
      <c r="L164" s="47" t="s">
        <v>2310</v>
      </c>
      <c r="M164" s="47" t="s">
        <v>114</v>
      </c>
      <c r="N164" s="47" t="s">
        <v>518</v>
      </c>
      <c r="O164" s="47" t="s">
        <v>853</v>
      </c>
      <c r="P164" s="47" t="s">
        <v>1180</v>
      </c>
      <c r="Q164" s="47" t="s">
        <v>1506</v>
      </c>
      <c r="R164" s="47" t="s">
        <v>1826</v>
      </c>
      <c r="S164" s="47" t="s">
        <v>2148</v>
      </c>
      <c r="T164" s="46" t="s">
        <v>464</v>
      </c>
      <c r="U164" s="35">
        <f t="shared" si="172"/>
        <v>52</v>
      </c>
      <c r="V164" s="6" t="s">
        <v>58</v>
      </c>
      <c r="W164" s="39">
        <f t="shared" si="171"/>
        <v>67226738.228836313</v>
      </c>
      <c r="X164" s="39">
        <f t="shared" si="151"/>
        <v>33253401.797175866</v>
      </c>
      <c r="Y164" s="40">
        <f t="shared" si="152"/>
        <v>3368201259187.9678</v>
      </c>
      <c r="Z164" s="40">
        <f t="shared" si="153"/>
        <v>2855433336449.6519</v>
      </c>
      <c r="AA164" s="54">
        <f t="shared" si="214"/>
        <v>2550690069050.3994</v>
      </c>
      <c r="AB164" s="32">
        <f t="shared" si="193"/>
        <v>103617.60000000001</v>
      </c>
      <c r="AC164" s="7">
        <f t="shared" si="193"/>
        <v>458128</v>
      </c>
      <c r="AD164" s="7">
        <f t="shared" si="193"/>
        <v>57950.7</v>
      </c>
      <c r="AE164" s="7">
        <f t="shared" si="193"/>
        <v>230459.2</v>
      </c>
      <c r="AF164" s="7">
        <f t="shared" si="193"/>
        <v>42181.3</v>
      </c>
      <c r="AG164" s="7">
        <f t="shared" si="193"/>
        <v>5225.8</v>
      </c>
      <c r="AH164" s="7">
        <f t="shared" si="193"/>
        <v>437816</v>
      </c>
      <c r="AI164" s="32">
        <f t="shared" si="178"/>
        <v>1335378.6000000001</v>
      </c>
      <c r="AJ164" s="7">
        <f t="shared" si="194"/>
        <v>311.60000000000002</v>
      </c>
      <c r="AK164" s="7">
        <f t="shared" si="194"/>
        <v>1377.5</v>
      </c>
      <c r="AL164" s="7">
        <f t="shared" si="194"/>
        <v>174.3</v>
      </c>
      <c r="AM164" s="7">
        <f t="shared" si="194"/>
        <v>693</v>
      </c>
      <c r="AN164" s="7">
        <f t="shared" si="194"/>
        <v>126.8</v>
      </c>
      <c r="AO164" s="7">
        <f t="shared" si="194"/>
        <v>15.7</v>
      </c>
      <c r="AP164" s="7">
        <f t="shared" si="194"/>
        <v>1316.5</v>
      </c>
      <c r="AQ164" s="49">
        <f t="shared" si="179"/>
        <v>4015.3999999999996</v>
      </c>
      <c r="AR164" s="4" t="s">
        <v>462</v>
      </c>
      <c r="AS164" s="8">
        <v>50102.107404389993</v>
      </c>
      <c r="AT164" s="8">
        <f t="shared" si="180"/>
        <v>5191460124.1851206</v>
      </c>
      <c r="AU164" s="8">
        <f t="shared" si="175"/>
        <v>22953178260.958378</v>
      </c>
      <c r="AV164" s="8">
        <f t="shared" si="175"/>
        <v>2903452195.5595832</v>
      </c>
      <c r="AW164" s="8">
        <f t="shared" si="175"/>
        <v>11546491590.729795</v>
      </c>
      <c r="AX164" s="8">
        <f t="shared" si="175"/>
        <v>2113372023.0567958</v>
      </c>
      <c r="AY164" s="8">
        <f t="shared" si="175"/>
        <v>261823592.87386122</v>
      </c>
      <c r="AZ164" s="8">
        <f t="shared" si="175"/>
        <v>21935504255.360409</v>
      </c>
      <c r="BA164" s="8">
        <f t="shared" si="181"/>
        <v>66905282042.723938</v>
      </c>
      <c r="BB164" s="8">
        <f t="shared" si="211"/>
        <v>15611816.667207923</v>
      </c>
      <c r="BC164" s="8">
        <f t="shared" si="211"/>
        <v>69015652.949547216</v>
      </c>
      <c r="BD164" s="8">
        <f t="shared" si="211"/>
        <v>8732797.3205851763</v>
      </c>
      <c r="BE164" s="8">
        <f t="shared" si="211"/>
        <v>34720760.431242265</v>
      </c>
      <c r="BF164" s="8">
        <f t="shared" si="211"/>
        <v>6352947.2188766515</v>
      </c>
      <c r="BG164" s="8">
        <f t="shared" si="211"/>
        <v>786603.08624892286</v>
      </c>
      <c r="BH164" s="8">
        <f t="shared" si="211"/>
        <v>65959424.397879429</v>
      </c>
      <c r="BI164" s="8">
        <f t="shared" si="182"/>
        <v>201180002.07158759</v>
      </c>
      <c r="BJ164" s="45" t="s">
        <v>794</v>
      </c>
      <c r="BK164" s="8">
        <v>42474.667248170001</v>
      </c>
      <c r="BL164" s="8">
        <f t="shared" si="183"/>
        <v>4401123081.0539799</v>
      </c>
      <c r="BM164" s="8">
        <f t="shared" si="176"/>
        <v>19458834357.069626</v>
      </c>
      <c r="BN164" s="8">
        <f t="shared" si="176"/>
        <v>2461436699.2985253</v>
      </c>
      <c r="BO164" s="8">
        <f t="shared" si="176"/>
        <v>9788677834.2794609</v>
      </c>
      <c r="BP164" s="8">
        <f t="shared" si="176"/>
        <v>1791636681.5952334</v>
      </c>
      <c r="BQ164" s="8">
        <f t="shared" si="176"/>
        <v>221964116.10548681</v>
      </c>
      <c r="BR164" s="8">
        <f t="shared" si="176"/>
        <v>18596088915.924797</v>
      </c>
      <c r="BS164" s="8">
        <f t="shared" si="184"/>
        <v>56719761685.327103</v>
      </c>
      <c r="BT164" s="8">
        <f t="shared" si="213"/>
        <v>13235106.314529773</v>
      </c>
      <c r="BU164" s="8">
        <f t="shared" si="213"/>
        <v>58508854.134354174</v>
      </c>
      <c r="BV164" s="8">
        <f t="shared" si="213"/>
        <v>7403334.5013560317</v>
      </c>
      <c r="BW164" s="8">
        <f t="shared" si="213"/>
        <v>29434944.40298181</v>
      </c>
      <c r="BX164" s="8">
        <f t="shared" si="212"/>
        <v>5385787.8070679558</v>
      </c>
      <c r="BY164" s="8">
        <f t="shared" si="212"/>
        <v>666852.27579626895</v>
      </c>
      <c r="BZ164" s="8">
        <f t="shared" si="212"/>
        <v>55917899.432215802</v>
      </c>
      <c r="CA164" s="8">
        <f t="shared" si="185"/>
        <v>170552778.86830184</v>
      </c>
      <c r="CB164" s="4" t="s">
        <v>795</v>
      </c>
      <c r="CC164" s="23">
        <v>0.89327599999999996</v>
      </c>
      <c r="CD164" s="24">
        <f t="shared" si="190"/>
        <v>37941.600860776307</v>
      </c>
      <c r="CE164" s="24">
        <f t="shared" si="191"/>
        <v>3931417621.3515749</v>
      </c>
      <c r="CF164" s="24">
        <f t="shared" si="177"/>
        <v>17382109719.145725</v>
      </c>
      <c r="CG164" s="24">
        <f t="shared" si="177"/>
        <v>2198742329.0025892</v>
      </c>
      <c r="CH164" s="24">
        <f t="shared" si="177"/>
        <v>8743990981.0938187</v>
      </c>
      <c r="CI164" s="24">
        <f t="shared" si="177"/>
        <v>1600426048.3886638</v>
      </c>
      <c r="CJ164" s="24">
        <f t="shared" si="177"/>
        <v>198275217.77824482</v>
      </c>
      <c r="CK164" s="24">
        <f t="shared" si="177"/>
        <v>16611439922.461637</v>
      </c>
      <c r="CL164" s="24">
        <f t="shared" si="186"/>
        <v>50666401839.222252</v>
      </c>
      <c r="CM164" s="24">
        <f t="shared" si="192"/>
        <v>11822602.828217898</v>
      </c>
      <c r="CN164" s="24">
        <f t="shared" si="192"/>
        <v>52264555.185719356</v>
      </c>
      <c r="CO164" s="24">
        <f t="shared" si="192"/>
        <v>6613221.0300333099</v>
      </c>
      <c r="CP164" s="24">
        <f t="shared" si="192"/>
        <v>26293529.396517977</v>
      </c>
      <c r="CQ164" s="24">
        <f t="shared" si="192"/>
        <v>4810994.9891464347</v>
      </c>
      <c r="CR164" s="24">
        <f t="shared" si="192"/>
        <v>595683.13351418788</v>
      </c>
      <c r="CS164" s="24">
        <f t="shared" si="174"/>
        <v>49950117.533211999</v>
      </c>
      <c r="CT164" s="24">
        <f t="shared" si="187"/>
        <v>152350704.09636116</v>
      </c>
      <c r="CU164" s="4" t="s">
        <v>463</v>
      </c>
      <c r="CV164" s="16" t="s">
        <v>454</v>
      </c>
      <c r="CW164" s="16" t="s">
        <v>397</v>
      </c>
      <c r="CX164" s="29">
        <f t="shared" si="195"/>
        <v>0.66417496999990111</v>
      </c>
      <c r="CY164" s="29">
        <v>0.78344499999999995</v>
      </c>
      <c r="CZ164" s="15">
        <f t="shared" si="196"/>
        <v>33276.565682242544</v>
      </c>
      <c r="DA164" s="15">
        <f t="shared" si="197"/>
        <v>3448037872.2363353</v>
      </c>
      <c r="DB164" s="15">
        <f t="shared" si="198"/>
        <v>15244926482.874413</v>
      </c>
      <c r="DC164" s="15">
        <f t="shared" si="199"/>
        <v>1928400274.881933</v>
      </c>
      <c r="DD164" s="15">
        <f t="shared" si="200"/>
        <v>7668890705.8770714</v>
      </c>
      <c r="DE164" s="15">
        <f t="shared" si="201"/>
        <v>1403648800.0123775</v>
      </c>
      <c r="DF164" s="15">
        <f t="shared" si="202"/>
        <v>173896676.9422631</v>
      </c>
      <c r="DG164" s="15">
        <f t="shared" si="203"/>
        <v>14569012880.736702</v>
      </c>
      <c r="DH164" s="15">
        <f t="shared" si="188"/>
        <v>44436813693.561096</v>
      </c>
      <c r="DI164" s="15">
        <f t="shared" si="204"/>
        <v>10368977.866586778</v>
      </c>
      <c r="DJ164" s="15">
        <f t="shared" si="205"/>
        <v>45838469.227289103</v>
      </c>
      <c r="DK164" s="15">
        <f t="shared" si="206"/>
        <v>5800105.3984148763</v>
      </c>
      <c r="DL164" s="15">
        <f t="shared" si="207"/>
        <v>23060660.017794084</v>
      </c>
      <c r="DM164" s="15">
        <f t="shared" si="208"/>
        <v>4219468.5285083549</v>
      </c>
      <c r="DN164" s="15">
        <f t="shared" si="209"/>
        <v>522442.0812112079</v>
      </c>
      <c r="DO164" s="15">
        <f t="shared" si="210"/>
        <v>43808598.720672309</v>
      </c>
      <c r="DP164" s="15">
        <f t="shared" si="189"/>
        <v>133618721.84047672</v>
      </c>
      <c r="DR164" s="6"/>
      <c r="DS164" s="6"/>
      <c r="DT164" s="6"/>
    </row>
    <row r="165" spans="1:142" x14ac:dyDescent="0.3">
      <c r="A165" t="s">
        <v>6</v>
      </c>
      <c r="B165" t="s">
        <v>14</v>
      </c>
      <c r="C165" t="s">
        <v>224</v>
      </c>
      <c r="D165">
        <v>2019</v>
      </c>
      <c r="E165" t="s">
        <v>2642</v>
      </c>
      <c r="F165" s="47" t="s">
        <v>233</v>
      </c>
      <c r="G165" s="47" t="s">
        <v>637</v>
      </c>
      <c r="H165" s="47" t="s">
        <v>973</v>
      </c>
      <c r="I165" s="47" t="s">
        <v>1298</v>
      </c>
      <c r="J165" s="47" t="s">
        <v>1619</v>
      </c>
      <c r="K165" s="47" t="s">
        <v>1944</v>
      </c>
      <c r="L165" s="47" t="s">
        <v>2266</v>
      </c>
      <c r="M165" s="47" t="s">
        <v>70</v>
      </c>
      <c r="N165" s="47" t="s">
        <v>473</v>
      </c>
      <c r="O165" s="47" t="s">
        <v>809</v>
      </c>
      <c r="P165" s="47" t="s">
        <v>1136</v>
      </c>
      <c r="Q165" s="47" t="s">
        <v>1462</v>
      </c>
      <c r="R165" s="47" t="s">
        <v>1782</v>
      </c>
      <c r="S165" s="47" t="s">
        <v>2104</v>
      </c>
      <c r="T165" s="46" t="s">
        <v>464</v>
      </c>
      <c r="U165" s="35">
        <f t="shared" si="172"/>
        <v>53</v>
      </c>
      <c r="V165" s="6" t="s">
        <v>14</v>
      </c>
      <c r="W165" s="39">
        <f t="shared" si="171"/>
        <v>33676070.901033975</v>
      </c>
      <c r="X165" s="39">
        <f t="shared" si="151"/>
        <v>16807065.750736017</v>
      </c>
      <c r="Y165" s="40">
        <f t="shared" si="152"/>
        <v>250588142835.7381</v>
      </c>
      <c r="Z165" s="40">
        <f t="shared" si="153"/>
        <v>59092034889.904655</v>
      </c>
      <c r="AA165" s="54">
        <f t="shared" si="214"/>
        <v>52785496558.314468</v>
      </c>
      <c r="AB165" s="32">
        <f t="shared" si="193"/>
        <v>34252.800000000003</v>
      </c>
      <c r="AC165" s="7">
        <f t="shared" si="193"/>
        <v>40902.400000000001</v>
      </c>
      <c r="AD165" s="7">
        <f t="shared" si="193"/>
        <v>5481.7</v>
      </c>
      <c r="AE165" s="7">
        <f t="shared" si="193"/>
        <v>426213.3</v>
      </c>
      <c r="AF165" s="7">
        <f t="shared" si="193"/>
        <v>606.9</v>
      </c>
      <c r="AG165" s="7">
        <f t="shared" si="193"/>
        <v>74631.7</v>
      </c>
      <c r="AH165" s="7">
        <f t="shared" si="193"/>
        <v>57823.9</v>
      </c>
      <c r="AI165" s="32">
        <f t="shared" si="178"/>
        <v>639912.70000000007</v>
      </c>
      <c r="AJ165" s="7">
        <f t="shared" si="194"/>
        <v>203.8</v>
      </c>
      <c r="AK165" s="7">
        <f t="shared" si="194"/>
        <v>243.3</v>
      </c>
      <c r="AL165" s="7">
        <f t="shared" si="194"/>
        <v>32.6</v>
      </c>
      <c r="AM165" s="7">
        <f t="shared" si="194"/>
        <v>2535.6999999999998</v>
      </c>
      <c r="AN165" s="7">
        <f t="shared" si="194"/>
        <v>3.6</v>
      </c>
      <c r="AO165" s="7">
        <f t="shared" si="194"/>
        <v>444</v>
      </c>
      <c r="AP165" s="7">
        <f t="shared" si="194"/>
        <v>344</v>
      </c>
      <c r="AQ165" s="49">
        <f t="shared" si="179"/>
        <v>3806.9999999999995</v>
      </c>
      <c r="AR165" s="4" t="s">
        <v>462</v>
      </c>
      <c r="AS165" s="8">
        <v>7441.1336041000004</v>
      </c>
      <c r="AT165" s="8">
        <f t="shared" si="180"/>
        <v>254879661.11451653</v>
      </c>
      <c r="AU165" s="8">
        <f t="shared" si="175"/>
        <v>304360223.12833989</v>
      </c>
      <c r="AV165" s="8">
        <f t="shared" si="175"/>
        <v>40790062.077594973</v>
      </c>
      <c r="AW165" s="8">
        <f t="shared" si="175"/>
        <v>3171510109.1443548</v>
      </c>
      <c r="AX165" s="8">
        <f t="shared" si="175"/>
        <v>4516023.9843282904</v>
      </c>
      <c r="AY165" s="8">
        <f t="shared" si="175"/>
        <v>555344450.80111003</v>
      </c>
      <c r="AZ165" s="8">
        <f t="shared" si="175"/>
        <v>430275365.41011804</v>
      </c>
      <c r="BA165" s="8">
        <f t="shared" si="181"/>
        <v>4761675895.6603622</v>
      </c>
      <c r="BB165" s="8">
        <f t="shared" si="211"/>
        <v>1516503.0285155801</v>
      </c>
      <c r="BC165" s="8">
        <f t="shared" si="211"/>
        <v>1810427.8058775302</v>
      </c>
      <c r="BD165" s="8">
        <f t="shared" si="211"/>
        <v>242580.95549366003</v>
      </c>
      <c r="BE165" s="8">
        <f t="shared" si="211"/>
        <v>18868482.479916371</v>
      </c>
      <c r="BF165" s="8">
        <f t="shared" si="211"/>
        <v>26788.080974760003</v>
      </c>
      <c r="BG165" s="8">
        <f t="shared" si="211"/>
        <v>3303863.3202204001</v>
      </c>
      <c r="BH165" s="8">
        <f t="shared" si="211"/>
        <v>2559749.9598103999</v>
      </c>
      <c r="BI165" s="8">
        <f t="shared" si="182"/>
        <v>28328395.6308087</v>
      </c>
      <c r="BJ165" s="45" t="s">
        <v>794</v>
      </c>
      <c r="BK165" s="8">
        <v>1754.71880504</v>
      </c>
      <c r="BL165" s="8">
        <f t="shared" si="183"/>
        <v>60104032.285274118</v>
      </c>
      <c r="BM165" s="8">
        <f t="shared" si="176"/>
        <v>71772210.451268092</v>
      </c>
      <c r="BN165" s="8">
        <f t="shared" si="176"/>
        <v>9618842.0735877678</v>
      </c>
      <c r="BO165" s="8">
        <f t="shared" si="176"/>
        <v>747884492.46815503</v>
      </c>
      <c r="BP165" s="8">
        <f t="shared" si="176"/>
        <v>1064938.8427787761</v>
      </c>
      <c r="BQ165" s="8">
        <f t="shared" si="176"/>
        <v>130957647.44210376</v>
      </c>
      <c r="BR165" s="8">
        <f t="shared" si="176"/>
        <v>101464684.71075246</v>
      </c>
      <c r="BS165" s="8">
        <f t="shared" si="184"/>
        <v>1122866848.2739201</v>
      </c>
      <c r="BT165" s="8">
        <f t="shared" si="213"/>
        <v>357611.69246715202</v>
      </c>
      <c r="BU165" s="8">
        <f t="shared" si="213"/>
        <v>426923.08526623202</v>
      </c>
      <c r="BV165" s="8">
        <f t="shared" si="213"/>
        <v>57203.833044304003</v>
      </c>
      <c r="BW165" s="8">
        <f t="shared" si="213"/>
        <v>4449440.4739399273</v>
      </c>
      <c r="BX165" s="8">
        <f t="shared" si="212"/>
        <v>6316.9876981440002</v>
      </c>
      <c r="BY165" s="8">
        <f t="shared" si="212"/>
        <v>779095.14943776</v>
      </c>
      <c r="BZ165" s="8">
        <f t="shared" si="212"/>
        <v>603623.26893376</v>
      </c>
      <c r="CA165" s="8">
        <f t="shared" si="185"/>
        <v>6680214.4907872798</v>
      </c>
      <c r="CB165" s="4" t="s">
        <v>795</v>
      </c>
      <c r="CC165" s="23">
        <v>0.89327599999999996</v>
      </c>
      <c r="CD165" s="24">
        <f t="shared" si="190"/>
        <v>1567.4481952909109</v>
      </c>
      <c r="CE165" s="24">
        <f t="shared" si="191"/>
        <v>53689489.543660522</v>
      </c>
      <c r="CF165" s="24">
        <f t="shared" si="177"/>
        <v>64112393.063066952</v>
      </c>
      <c r="CG165" s="24">
        <f t="shared" si="177"/>
        <v>8592280.7721261866</v>
      </c>
      <c r="CH165" s="24">
        <f t="shared" si="177"/>
        <v>668067267.8939836</v>
      </c>
      <c r="CI165" s="24">
        <f t="shared" si="177"/>
        <v>951284.30972205393</v>
      </c>
      <c r="CJ165" s="24">
        <f t="shared" si="177"/>
        <v>116981323.47649267</v>
      </c>
      <c r="CK165" s="24">
        <f t="shared" si="177"/>
        <v>90635967.699682102</v>
      </c>
      <c r="CL165" s="24">
        <f t="shared" si="186"/>
        <v>1003030006.7587341</v>
      </c>
      <c r="CM165" s="24">
        <f t="shared" si="192"/>
        <v>319445.94220028765</v>
      </c>
      <c r="CN165" s="24">
        <f t="shared" si="192"/>
        <v>381360.14591427863</v>
      </c>
      <c r="CO165" s="24">
        <f t="shared" si="192"/>
        <v>51098.811166483698</v>
      </c>
      <c r="CP165" s="24">
        <f t="shared" si="192"/>
        <v>3974578.3887991621</v>
      </c>
      <c r="CQ165" s="24">
        <f t="shared" si="192"/>
        <v>5642.8135030472795</v>
      </c>
      <c r="CR165" s="24">
        <f t="shared" si="192"/>
        <v>695946.99870916444</v>
      </c>
      <c r="CS165" s="24">
        <f t="shared" si="174"/>
        <v>539202.17918007332</v>
      </c>
      <c r="CT165" s="24">
        <f t="shared" si="187"/>
        <v>5967275.2794724973</v>
      </c>
      <c r="CU165" s="4" t="s">
        <v>463</v>
      </c>
      <c r="CV165" s="17" t="s">
        <v>420</v>
      </c>
      <c r="CW165" s="17" t="s">
        <v>421</v>
      </c>
      <c r="CX165" s="29">
        <f t="shared" si="195"/>
        <v>2085.5483398362326</v>
      </c>
      <c r="CY165" s="29">
        <v>8844.0630999999994</v>
      </c>
      <c r="CZ165" s="15">
        <f t="shared" si="196"/>
        <v>15518843.834530357</v>
      </c>
      <c r="DA165" s="15">
        <f t="shared" si="197"/>
        <v>531563854095.40149</v>
      </c>
      <c r="DB165" s="15">
        <f t="shared" si="198"/>
        <v>634757958057.49451</v>
      </c>
      <c r="DC165" s="15">
        <f t="shared" si="199"/>
        <v>85069646247.745056</v>
      </c>
      <c r="DD165" s="15">
        <f t="shared" si="200"/>
        <v>6614337642899.8369</v>
      </c>
      <c r="DE165" s="15">
        <f t="shared" si="201"/>
        <v>9418386323.1764736</v>
      </c>
      <c r="DF165" s="15">
        <f t="shared" si="202"/>
        <v>1158197697405.5193</v>
      </c>
      <c r="DG165" s="15">
        <f t="shared" si="203"/>
        <v>897360074003.5</v>
      </c>
      <c r="DH165" s="15">
        <f t="shared" si="188"/>
        <v>9930705259032.6738</v>
      </c>
      <c r="DI165" s="15">
        <f t="shared" si="204"/>
        <v>3162740373.4772868</v>
      </c>
      <c r="DJ165" s="15">
        <f t="shared" si="205"/>
        <v>3775734704.941236</v>
      </c>
      <c r="DK165" s="15">
        <f t="shared" si="206"/>
        <v>505914309.00568968</v>
      </c>
      <c r="DL165" s="15">
        <f t="shared" si="207"/>
        <v>39351132311.21862</v>
      </c>
      <c r="DM165" s="15">
        <f t="shared" si="208"/>
        <v>55867837.804309286</v>
      </c>
      <c r="DN165" s="15">
        <f t="shared" si="209"/>
        <v>6890366662.5314789</v>
      </c>
      <c r="DO165" s="15">
        <f t="shared" si="210"/>
        <v>5338482279.0784426</v>
      </c>
      <c r="DP165" s="15">
        <f t="shared" si="189"/>
        <v>59080238478.05706</v>
      </c>
    </row>
    <row r="166" spans="1:142" s="21" customFormat="1" x14ac:dyDescent="0.3">
      <c r="A166" s="18" t="s">
        <v>6</v>
      </c>
      <c r="B166" s="18" t="s">
        <v>461</v>
      </c>
      <c r="C166" s="18" t="s">
        <v>224</v>
      </c>
      <c r="D166" s="18">
        <v>2019</v>
      </c>
      <c r="E166" s="18" t="s">
        <v>2643</v>
      </c>
      <c r="F166" s="48" t="s">
        <v>457</v>
      </c>
      <c r="G166" s="48" t="s">
        <v>457</v>
      </c>
      <c r="H166" s="48" t="s">
        <v>457</v>
      </c>
      <c r="I166" s="48" t="s">
        <v>457</v>
      </c>
      <c r="J166" s="48" t="s">
        <v>457</v>
      </c>
      <c r="K166" s="48" t="s">
        <v>457</v>
      </c>
      <c r="L166" s="48" t="s">
        <v>457</v>
      </c>
      <c r="M166" s="48" t="s">
        <v>457</v>
      </c>
      <c r="N166" s="48" t="s">
        <v>457</v>
      </c>
      <c r="O166" s="48" t="s">
        <v>457</v>
      </c>
      <c r="P166" s="48" t="s">
        <v>457</v>
      </c>
      <c r="Q166" s="48" t="s">
        <v>457</v>
      </c>
      <c r="R166" s="48" t="s">
        <v>457</v>
      </c>
      <c r="S166" s="48" t="s">
        <v>457</v>
      </c>
      <c r="T166" s="46" t="s">
        <v>464</v>
      </c>
      <c r="U166" s="36"/>
      <c r="V166" s="18" t="s">
        <v>461</v>
      </c>
      <c r="W166" s="41">
        <f>SUM(W116,W119,W121,W122,W123,W124,W125,W126,W127,W128,W130,W131,W132,W134,W136,W139,W140,W141,W143,W147,W149,W150,W151,W155,W156,W157,W158)</f>
        <v>447461544.90679061</v>
      </c>
      <c r="X166" s="41">
        <f>SUM(X116,X119,X121,X122,X123,X124,X125,X126,X127,X128,X130,X131,X132,X134,X136,X139,X140,X141,X143,X147,X149,X150,X151,X155,X156,X157,X158)</f>
        <v>218848849.77041486</v>
      </c>
      <c r="Y166" s="41">
        <f t="shared" ref="Y166:AB166" si="215">SUM(Y116,Y119,Y121,Y122,Y123,Y124,Y125,Y126,Y127,Y128,Y130,Y131,Y132,Y134,Y136,Y139,Y140,Y141,Y143,Y147,Y149,Y150,Y151,Y155,Y156,Y157,Y158)</f>
        <v>21259292363480.871</v>
      </c>
      <c r="Z166" s="41">
        <f t="shared" si="215"/>
        <v>15703447409708.219</v>
      </c>
      <c r="AA166" s="55">
        <f t="shared" si="214"/>
        <v>14027512688354.52</v>
      </c>
      <c r="AB166" s="41">
        <f t="shared" si="215"/>
        <v>409111.2</v>
      </c>
      <c r="AC166" s="41">
        <f>SUM(AC116,AC119,AC121,AC122,AC123,AC124,AC125,AC126,AC127,AC128,AC130,AC131,AC132,AC134,AC136,AC139,AC140,AC141,AC143,AC147,AC149,AC150,AC151,AC155,AC156,AC157,AC158)</f>
        <v>2355316.2000000002</v>
      </c>
      <c r="AD166" s="41">
        <f t="shared" ref="AD166:AH166" si="216">SUM(AD116,AD119,AD121,AD122,AD123,AD124,AD125,AD126,AD127,AD128,AD130,AD131,AD132,AD134,AD136,AD139,AD140,AD141,AD143,AD147,AD149,AD150,AD151,AD155,AD156,AD157,AD158)</f>
        <v>168961.40000000002</v>
      </c>
      <c r="AE166" s="41">
        <f t="shared" si="216"/>
        <v>1028713</v>
      </c>
      <c r="AF166" s="41">
        <f t="shared" si="216"/>
        <v>119434.00000000001</v>
      </c>
      <c r="AG166" s="41">
        <f t="shared" si="216"/>
        <v>88735.099999999991</v>
      </c>
      <c r="AH166" s="41">
        <f t="shared" si="216"/>
        <v>4165446.6999999997</v>
      </c>
      <c r="AI166" s="52">
        <f t="shared" si="178"/>
        <v>8335717.5999999996</v>
      </c>
      <c r="AJ166" s="44">
        <f>(AB166/$X$166)*100000</f>
        <v>186.93778853723992</v>
      </c>
      <c r="AK166" s="44">
        <f t="shared" ref="AK166:AP166" si="217">(AC166/$X$166)*100000</f>
        <v>1076.229645470316</v>
      </c>
      <c r="AL166" s="44">
        <f t="shared" si="217"/>
        <v>77.204609563746999</v>
      </c>
      <c r="AM166" s="44">
        <f t="shared" si="217"/>
        <v>470.05638872636513</v>
      </c>
      <c r="AN166" s="44">
        <f t="shared" si="217"/>
        <v>54.573738964263782</v>
      </c>
      <c r="AO166" s="44">
        <f t="shared" si="217"/>
        <v>40.546294893981965</v>
      </c>
      <c r="AP166" s="44">
        <f t="shared" si="217"/>
        <v>1903.3441136975564</v>
      </c>
      <c r="AQ166" s="51">
        <f t="shared" si="179"/>
        <v>3808.8925798534701</v>
      </c>
      <c r="AR166" s="4" t="s">
        <v>462</v>
      </c>
      <c r="AS166" s="26">
        <v>47510.881338214953</v>
      </c>
      <c r="AT166" s="20">
        <f t="shared" si="180"/>
        <v>19437233677.334724</v>
      </c>
      <c r="AU166" s="20">
        <f t="shared" si="175"/>
        <v>111903148492.17537</v>
      </c>
      <c r="AV166" s="20">
        <f t="shared" si="175"/>
        <v>8027505026.1386728</v>
      </c>
      <c r="AW166" s="20">
        <f t="shared" si="175"/>
        <v>48875061274.079117</v>
      </c>
      <c r="AX166" s="20">
        <f t="shared" si="175"/>
        <v>5674414601.7483654</v>
      </c>
      <c r="AY166" s="20">
        <f t="shared" si="175"/>
        <v>4215882806.6346374</v>
      </c>
      <c r="AZ166" s="20">
        <f t="shared" si="175"/>
        <v>197904043884.35904</v>
      </c>
      <c r="BA166" s="50">
        <f t="shared" si="181"/>
        <v>396037289762.46997</v>
      </c>
      <c r="BB166" s="20">
        <f t="shared" si="211"/>
        <v>8881579.0888211261</v>
      </c>
      <c r="BC166" s="20">
        <f t="shared" si="211"/>
        <v>51132618.978609331</v>
      </c>
      <c r="BD166" s="20">
        <f t="shared" si="211"/>
        <v>3668059.0437463988</v>
      </c>
      <c r="BE166" s="20">
        <f t="shared" si="211"/>
        <v>22332793.307048175</v>
      </c>
      <c r="BF166" s="20">
        <f t="shared" si="211"/>
        <v>2592846.4361138544</v>
      </c>
      <c r="BG166" s="20">
        <f t="shared" si="211"/>
        <v>1926390.2054122479</v>
      </c>
      <c r="BH166" s="20">
        <f t="shared" si="211"/>
        <v>90429556.331674516</v>
      </c>
      <c r="BI166" s="50">
        <f t="shared" si="182"/>
        <v>180963843.39142567</v>
      </c>
      <c r="BJ166" s="45" t="s">
        <v>794</v>
      </c>
      <c r="BK166" s="26">
        <v>35094.518374711639</v>
      </c>
      <c r="BL166" s="20">
        <f t="shared" si="183"/>
        <v>14357560525.700329</v>
      </c>
      <c r="BM166" s="20">
        <f t="shared" si="176"/>
        <v>82658687659.156006</v>
      </c>
      <c r="BN166" s="20">
        <f t="shared" si="176"/>
        <v>5929618956.9170036</v>
      </c>
      <c r="BO166" s="20">
        <f t="shared" si="176"/>
        <v>36102187280.804733</v>
      </c>
      <c r="BP166" s="20">
        <f t="shared" si="176"/>
        <v>4191478707.5653105</v>
      </c>
      <c r="BQ166" s="20">
        <f t="shared" si="176"/>
        <v>3114115597.4318743</v>
      </c>
      <c r="BR166" s="20">
        <f t="shared" si="176"/>
        <v>146184345752.03195</v>
      </c>
      <c r="BS166" s="50">
        <f t="shared" si="184"/>
        <v>292537994479.60718</v>
      </c>
      <c r="BT166" s="20">
        <f>$AJ166*(1*BK166)</f>
        <v>6560491.654748125</v>
      </c>
      <c r="BU166" s="20">
        <f t="shared" si="213"/>
        <v>37769761.068367399</v>
      </c>
      <c r="BV166" s="20">
        <f t="shared" si="213"/>
        <v>2709458.5889473571</v>
      </c>
      <c r="BW166" s="20">
        <f t="shared" si="213"/>
        <v>16496402.571308019</v>
      </c>
      <c r="BX166" s="20">
        <f t="shared" si="212"/>
        <v>1915239.0848580718</v>
      </c>
      <c r="BY166" s="20">
        <f t="shared" si="212"/>
        <v>1422952.6911833268</v>
      </c>
      <c r="BZ166" s="20">
        <f t="shared" si="212"/>
        <v>66796944.971558131</v>
      </c>
      <c r="CA166" s="50">
        <f t="shared" si="185"/>
        <v>133671250.63097043</v>
      </c>
      <c r="CB166" s="4" t="s">
        <v>795</v>
      </c>
      <c r="CC166" s="27">
        <v>0.89327599999999996</v>
      </c>
      <c r="CD166" s="28">
        <f t="shared" si="190"/>
        <v>31349.090995688912</v>
      </c>
      <c r="CE166" s="28">
        <f t="shared" si="191"/>
        <v>12825264236.155487</v>
      </c>
      <c r="CF166" s="28">
        <f t="shared" si="177"/>
        <v>73837021877.420242</v>
      </c>
      <c r="CG166" s="28">
        <f t="shared" si="177"/>
        <v>5296786303.3589935</v>
      </c>
      <c r="CH166" s="28">
        <f t="shared" si="177"/>
        <v>32249217445.448128</v>
      </c>
      <c r="CI166" s="28">
        <f t="shared" si="177"/>
        <v>3744147333.9791102</v>
      </c>
      <c r="CJ166" s="28">
        <f t="shared" si="177"/>
        <v>2781764724.4115548</v>
      </c>
      <c r="CK166" s="28">
        <f t="shared" si="177"/>
        <v>130582967635.99208</v>
      </c>
      <c r="CL166" s="53">
        <f t="shared" si="186"/>
        <v>261317169556.76559</v>
      </c>
      <c r="CM166" s="28">
        <f t="shared" si="192"/>
        <v>5860329.7433867855</v>
      </c>
      <c r="CN166" s="28">
        <f t="shared" si="192"/>
        <v>33738821.088106953</v>
      </c>
      <c r="CO166" s="28">
        <f t="shared" si="192"/>
        <v>2420294.3305005394</v>
      </c>
      <c r="CP166" s="28">
        <f t="shared" si="192"/>
        <v>14735840.50328774</v>
      </c>
      <c r="CQ166" s="28">
        <f t="shared" si="192"/>
        <v>1710837.1087656787</v>
      </c>
      <c r="CR166" s="28">
        <f t="shared" si="192"/>
        <v>1271089.4881694773</v>
      </c>
      <c r="CS166" s="28">
        <f t="shared" si="174"/>
        <v>59668107.816413559</v>
      </c>
      <c r="CT166" s="53">
        <f t="shared" si="187"/>
        <v>119405320.07863073</v>
      </c>
      <c r="CU166" s="4" t="s">
        <v>463</v>
      </c>
      <c r="CV166" s="22" t="s">
        <v>457</v>
      </c>
      <c r="CW166" s="22" t="s">
        <v>457</v>
      </c>
      <c r="CX166" s="26" t="s">
        <v>457</v>
      </c>
      <c r="CY166" s="26" t="s">
        <v>457</v>
      </c>
      <c r="CZ166" s="26" t="s">
        <v>457</v>
      </c>
      <c r="DA166" s="26" t="s">
        <v>457</v>
      </c>
      <c r="DB166" s="26" t="s">
        <v>457</v>
      </c>
      <c r="DC166" s="26" t="s">
        <v>457</v>
      </c>
      <c r="DD166" s="26" t="s">
        <v>457</v>
      </c>
      <c r="DE166" s="26" t="s">
        <v>457</v>
      </c>
      <c r="DF166" s="26" t="s">
        <v>457</v>
      </c>
      <c r="DG166" s="26" t="s">
        <v>457</v>
      </c>
      <c r="DH166" s="26" t="s">
        <v>457</v>
      </c>
      <c r="DI166" s="26" t="s">
        <v>457</v>
      </c>
      <c r="DJ166" s="26" t="s">
        <v>457</v>
      </c>
      <c r="DK166" s="26" t="s">
        <v>457</v>
      </c>
      <c r="DL166" s="26" t="s">
        <v>457</v>
      </c>
      <c r="DM166" s="26" t="s">
        <v>457</v>
      </c>
      <c r="DN166" s="26" t="s">
        <v>457</v>
      </c>
      <c r="DO166" s="26" t="s">
        <v>457</v>
      </c>
      <c r="DP166" s="26" t="s">
        <v>457</v>
      </c>
      <c r="DR166"/>
      <c r="DS166"/>
      <c r="DT166"/>
      <c r="DU166" s="1"/>
      <c r="DV166" s="1"/>
      <c r="DW166" s="1"/>
      <c r="DX166" s="1"/>
      <c r="DY166" s="1"/>
      <c r="DZ166" s="1"/>
      <c r="EA166" s="1"/>
      <c r="EB166" s="1"/>
      <c r="EC166" s="1"/>
      <c r="ED166" s="1"/>
      <c r="EE166" s="1"/>
      <c r="EF166" s="1"/>
      <c r="EG166" s="1"/>
      <c r="EH166" s="1"/>
      <c r="EI166" s="1"/>
      <c r="EJ166" s="1"/>
      <c r="EK166" s="1"/>
      <c r="EL166" s="1"/>
    </row>
    <row r="167" spans="1:142" s="21" customFormat="1" x14ac:dyDescent="0.3">
      <c r="A167" s="18" t="s">
        <v>6</v>
      </c>
      <c r="B167" s="18" t="s">
        <v>59</v>
      </c>
      <c r="C167" s="18" t="s">
        <v>224</v>
      </c>
      <c r="D167" s="18">
        <v>2019</v>
      </c>
      <c r="E167" s="18" t="s">
        <v>2644</v>
      </c>
      <c r="F167" s="48" t="s">
        <v>279</v>
      </c>
      <c r="G167" s="48" t="s">
        <v>682</v>
      </c>
      <c r="H167" s="48" t="s">
        <v>1018</v>
      </c>
      <c r="I167" s="48" t="s">
        <v>1343</v>
      </c>
      <c r="J167" s="48" t="s">
        <v>1665</v>
      </c>
      <c r="K167" s="48" t="s">
        <v>1988</v>
      </c>
      <c r="L167" s="48" t="s">
        <v>2311</v>
      </c>
      <c r="M167" s="48" t="s">
        <v>115</v>
      </c>
      <c r="N167" s="48" t="s">
        <v>519</v>
      </c>
      <c r="O167" s="48" t="s">
        <v>854</v>
      </c>
      <c r="P167" s="48" t="s">
        <v>1181</v>
      </c>
      <c r="Q167" s="48" t="s">
        <v>1507</v>
      </c>
      <c r="R167" s="48" t="s">
        <v>1827</v>
      </c>
      <c r="S167" s="48" t="s">
        <v>2149</v>
      </c>
      <c r="T167" s="46" t="s">
        <v>464</v>
      </c>
      <c r="U167" s="36"/>
      <c r="V167" s="25" t="s">
        <v>59</v>
      </c>
      <c r="W167" s="41">
        <f>SUM(W113:W165)</f>
        <v>931623127.9157486</v>
      </c>
      <c r="X167" s="41">
        <f>SUM(X113:X165)</f>
        <v>453337534.75188661</v>
      </c>
      <c r="Y167" s="43">
        <f t="shared" ref="Y167:Z167" si="218">SUM(Y113:Y165)</f>
        <v>35040749101699.102</v>
      </c>
      <c r="Z167" s="43">
        <f t="shared" si="218"/>
        <v>23352605989692.84</v>
      </c>
      <c r="AA167" s="55">
        <f t="shared" si="214"/>
        <v>20860322468048.859</v>
      </c>
      <c r="AB167" s="33">
        <f t="shared" ref="AB167:AH167" si="219">VALUE(LEFT(F167,(FIND(" ",F167,1)-1)))</f>
        <v>832961.2</v>
      </c>
      <c r="AC167" s="19">
        <f t="shared" si="219"/>
        <v>4511784.5999999996</v>
      </c>
      <c r="AD167" s="19">
        <f t="shared" si="219"/>
        <v>282449.5</v>
      </c>
      <c r="AE167" s="19">
        <f t="shared" si="219"/>
        <v>3358004.3</v>
      </c>
      <c r="AF167" s="19">
        <f t="shared" si="219"/>
        <v>194674.2</v>
      </c>
      <c r="AG167" s="19">
        <f t="shared" si="219"/>
        <v>715229.8</v>
      </c>
      <c r="AH167" s="19">
        <f t="shared" si="219"/>
        <v>7433308.5999999996</v>
      </c>
      <c r="AI167" s="52">
        <f t="shared" si="178"/>
        <v>17328412.199999999</v>
      </c>
      <c r="AJ167" s="19" t="str">
        <f>LEFT(M167,(FIND(" ",M167,1)-1))</f>
        <v>183.7</v>
      </c>
      <c r="AK167" s="19">
        <f t="shared" ref="AK167:AP167" si="220">VALUE(LEFT(N167,(FIND(" ",N167,1)-1)))</f>
        <v>995.2</v>
      </c>
      <c r="AL167" s="19">
        <f t="shared" si="220"/>
        <v>62.3</v>
      </c>
      <c r="AM167" s="19">
        <f t="shared" si="220"/>
        <v>740.7</v>
      </c>
      <c r="AN167" s="19">
        <f t="shared" si="220"/>
        <v>42.9</v>
      </c>
      <c r="AO167" s="19">
        <f t="shared" si="220"/>
        <v>157.80000000000001</v>
      </c>
      <c r="AP167" s="19">
        <f t="shared" si="220"/>
        <v>1639.5</v>
      </c>
      <c r="AQ167" s="51">
        <f t="shared" si="179"/>
        <v>3638.4</v>
      </c>
      <c r="AR167" s="4" t="s">
        <v>462</v>
      </c>
      <c r="AS167" s="26">
        <v>37612.579649126114</v>
      </c>
      <c r="AT167" s="20">
        <f t="shared" si="180"/>
        <v>31329819479.631664</v>
      </c>
      <c r="AU167" s="20">
        <f t="shared" si="175"/>
        <v>169699857627.20059</v>
      </c>
      <c r="AV167" s="20">
        <f t="shared" si="175"/>
        <v>10623654315.605846</v>
      </c>
      <c r="AW167" s="20">
        <f t="shared" si="175"/>
        <v>126303204195.85797</v>
      </c>
      <c r="AX167" s="20">
        <f t="shared" si="175"/>
        <v>7322198853.1299076</v>
      </c>
      <c r="AY167" s="20">
        <f t="shared" si="175"/>
        <v>26901637819.928543</v>
      </c>
      <c r="AZ167" s="20">
        <f t="shared" si="175"/>
        <v>279585911774.03412</v>
      </c>
      <c r="BA167" s="50">
        <f t="shared" si="181"/>
        <v>651766284065.38855</v>
      </c>
      <c r="BB167" s="20">
        <f t="shared" si="211"/>
        <v>6909430.8815444671</v>
      </c>
      <c r="BC167" s="20">
        <f t="shared" si="211"/>
        <v>37432039.266810313</v>
      </c>
      <c r="BD167" s="20">
        <f t="shared" si="211"/>
        <v>2343263.7121405569</v>
      </c>
      <c r="BE167" s="20">
        <f t="shared" si="211"/>
        <v>27859637.746107712</v>
      </c>
      <c r="BF167" s="20">
        <f t="shared" si="211"/>
        <v>1613579.6669475103</v>
      </c>
      <c r="BG167" s="20">
        <f t="shared" si="211"/>
        <v>5935265.0686321007</v>
      </c>
      <c r="BH167" s="20">
        <f t="shared" si="211"/>
        <v>61665824.334742263</v>
      </c>
      <c r="BI167" s="50">
        <f t="shared" si="182"/>
        <v>143759040.67692494</v>
      </c>
      <c r="BJ167" s="45" t="s">
        <v>794</v>
      </c>
      <c r="BK167" s="26">
        <v>25066.580347718391</v>
      </c>
      <c r="BL167" s="20">
        <f t="shared" si="183"/>
        <v>20879488846.331928</v>
      </c>
      <c r="BM167" s="20">
        <f t="shared" si="176"/>
        <v>113095011187.49847</v>
      </c>
      <c r="BN167" s="20">
        <f t="shared" si="176"/>
        <v>7080043085.9228859</v>
      </c>
      <c r="BO167" s="20">
        <f t="shared" si="176"/>
        <v>84173684593.933853</v>
      </c>
      <c r="BP167" s="20">
        <f t="shared" si="176"/>
        <v>4879816475.9278002</v>
      </c>
      <c r="BQ167" s="20">
        <f t="shared" si="176"/>
        <v>17928365248.782555</v>
      </c>
      <c r="BR167" s="20">
        <f t="shared" si="176"/>
        <v>186327627271.2861</v>
      </c>
      <c r="BS167" s="50">
        <f t="shared" si="184"/>
        <v>434364036709.68359</v>
      </c>
      <c r="BT167" s="20">
        <f>$AJ167*(1*BK167)</f>
        <v>4604730.8098758683</v>
      </c>
      <c r="BU167" s="20">
        <f t="shared" si="213"/>
        <v>24946260.762049343</v>
      </c>
      <c r="BV167" s="20">
        <f t="shared" si="213"/>
        <v>1561647.9556628556</v>
      </c>
      <c r="BW167" s="20">
        <f t="shared" si="213"/>
        <v>18566816.063555013</v>
      </c>
      <c r="BX167" s="20">
        <f t="shared" si="212"/>
        <v>1075356.2969171188</v>
      </c>
      <c r="BY167" s="20">
        <f t="shared" si="212"/>
        <v>3955506.3788699624</v>
      </c>
      <c r="BZ167" s="20">
        <f t="shared" si="212"/>
        <v>41096658.4800843</v>
      </c>
      <c r="CA167" s="50">
        <f t="shared" si="185"/>
        <v>95806976.747014463</v>
      </c>
      <c r="CB167" s="4" t="s">
        <v>795</v>
      </c>
      <c r="CC167" s="27">
        <v>0.89327599999999996</v>
      </c>
      <c r="CD167" s="28">
        <f t="shared" si="190"/>
        <v>22391.374626688492</v>
      </c>
      <c r="CE167" s="28">
        <f t="shared" si="191"/>
        <v>18651146278.695999</v>
      </c>
      <c r="CF167" s="28">
        <f t="shared" si="177"/>
        <v>101025059213.52388</v>
      </c>
      <c r="CG167" s="28">
        <f t="shared" si="177"/>
        <v>6324432567.6208515</v>
      </c>
      <c r="CH167" s="28">
        <f t="shared" si="177"/>
        <v>75190332279.330856</v>
      </c>
      <c r="CI167" s="28">
        <f t="shared" si="177"/>
        <v>4359022942.3508816</v>
      </c>
      <c r="CJ167" s="28">
        <f t="shared" si="177"/>
        <v>16014978395.971485</v>
      </c>
      <c r="CK167" s="28">
        <f t="shared" si="177"/>
        <v>166441997578.38535</v>
      </c>
      <c r="CL167" s="53">
        <f t="shared" si="186"/>
        <v>388006969255.87927</v>
      </c>
      <c r="CM167" s="28">
        <f t="shared" si="192"/>
        <v>4113295.5189226759</v>
      </c>
      <c r="CN167" s="28">
        <f t="shared" si="192"/>
        <v>22283896.028480388</v>
      </c>
      <c r="CO167" s="28">
        <f t="shared" si="192"/>
        <v>1394982.6392426931</v>
      </c>
      <c r="CP167" s="28">
        <f t="shared" si="192"/>
        <v>16585291.185988167</v>
      </c>
      <c r="CQ167" s="28">
        <f t="shared" si="192"/>
        <v>960589.97148493619</v>
      </c>
      <c r="CR167" s="28">
        <f t="shared" si="192"/>
        <v>3533358.9160914444</v>
      </c>
      <c r="CS167" s="28">
        <f t="shared" si="174"/>
        <v>36710658.700455785</v>
      </c>
      <c r="CT167" s="53">
        <f t="shared" si="187"/>
        <v>85582072.96066609</v>
      </c>
      <c r="CU167" s="4" t="s">
        <v>463</v>
      </c>
      <c r="CV167" s="22" t="s">
        <v>457</v>
      </c>
      <c r="CW167" s="22" t="s">
        <v>457</v>
      </c>
      <c r="CX167" s="26" t="s">
        <v>457</v>
      </c>
      <c r="CY167" s="26" t="s">
        <v>457</v>
      </c>
      <c r="CZ167" s="26" t="s">
        <v>457</v>
      </c>
      <c r="DA167" s="26" t="s">
        <v>457</v>
      </c>
      <c r="DB167" s="26" t="s">
        <v>457</v>
      </c>
      <c r="DC167" s="26" t="s">
        <v>457</v>
      </c>
      <c r="DD167" s="26" t="s">
        <v>457</v>
      </c>
      <c r="DE167" s="26" t="s">
        <v>457</v>
      </c>
      <c r="DF167" s="26" t="s">
        <v>457</v>
      </c>
      <c r="DG167" s="26" t="s">
        <v>457</v>
      </c>
      <c r="DH167" s="26" t="s">
        <v>457</v>
      </c>
      <c r="DI167" s="26" t="s">
        <v>457</v>
      </c>
      <c r="DJ167" s="26" t="s">
        <v>457</v>
      </c>
      <c r="DK167" s="26" t="s">
        <v>457</v>
      </c>
      <c r="DL167" s="26" t="s">
        <v>457</v>
      </c>
      <c r="DM167" s="26" t="s">
        <v>457</v>
      </c>
      <c r="DN167" s="26" t="s">
        <v>457</v>
      </c>
      <c r="DO167" s="26" t="s">
        <v>457</v>
      </c>
      <c r="DP167" s="26" t="s">
        <v>457</v>
      </c>
      <c r="DR167"/>
      <c r="DS167"/>
      <c r="DT167"/>
      <c r="DU167" s="1"/>
      <c r="DV167" s="1"/>
      <c r="DW167" s="1"/>
      <c r="DX167" s="1"/>
      <c r="DY167" s="1"/>
      <c r="DZ167" s="1"/>
      <c r="EA167" s="1"/>
      <c r="EB167" s="1"/>
      <c r="EC167" s="1"/>
      <c r="ED167" s="1"/>
      <c r="EE167" s="1"/>
      <c r="EF167" s="1"/>
      <c r="EG167" s="1"/>
      <c r="EH167" s="1"/>
      <c r="EI167" s="1"/>
      <c r="EJ167" s="1"/>
      <c r="EK167" s="1"/>
      <c r="EL167" s="1"/>
    </row>
    <row r="168" spans="1:142" x14ac:dyDescent="0.3">
      <c r="AS168" s="15"/>
      <c r="AT168" s="8"/>
      <c r="AU168" s="8"/>
      <c r="AV168" s="8"/>
      <c r="AW168" s="8"/>
      <c r="AX168" s="8"/>
      <c r="AY168" s="8"/>
      <c r="AZ168" s="8"/>
      <c r="BA168" s="8"/>
    </row>
    <row r="169" spans="1:142" x14ac:dyDescent="0.3">
      <c r="AS169" s="38"/>
      <c r="AT169" s="32"/>
      <c r="AU169" s="32"/>
      <c r="AV169" s="32"/>
      <c r="AW169" s="32"/>
      <c r="AX169" s="32"/>
      <c r="AY169" s="32"/>
      <c r="AZ169" s="32"/>
      <c r="BA169" s="32"/>
      <c r="CL169" s="24"/>
    </row>
    <row r="170" spans="1:142" x14ac:dyDescent="0.3">
      <c r="AS170" s="38"/>
      <c r="AT170" s="8"/>
      <c r="AU170" s="8"/>
      <c r="AV170" s="8"/>
      <c r="AW170" s="8"/>
      <c r="AX170" s="8"/>
      <c r="AY170" s="8"/>
      <c r="AZ170" s="8"/>
      <c r="BA170" s="8"/>
      <c r="BB170" s="8"/>
      <c r="BC170" s="8"/>
      <c r="BD170" s="8"/>
      <c r="BE170" s="8"/>
      <c r="BF170" s="8"/>
      <c r="BG170" s="8"/>
      <c r="BH170" s="8"/>
      <c r="BI170" s="8"/>
      <c r="BK170" s="14"/>
      <c r="CL170" s="24"/>
    </row>
    <row r="171" spans="1:142" x14ac:dyDescent="0.3">
      <c r="AS171" s="38"/>
      <c r="AT171" s="32"/>
      <c r="AU171" s="32"/>
      <c r="AV171" s="32"/>
      <c r="AW171" s="32"/>
      <c r="AX171" s="32"/>
      <c r="AY171" s="32"/>
      <c r="AZ171" s="32"/>
      <c r="BA171" s="32"/>
    </row>
  </sheetData>
  <mergeCells count="15">
    <mergeCell ref="AJ1:AQ1"/>
    <mergeCell ref="F1:L1"/>
    <mergeCell ref="M1:S1"/>
    <mergeCell ref="W1:X1"/>
    <mergeCell ref="Y1:AA1"/>
    <mergeCell ref="AB1:AI1"/>
    <mergeCell ref="CX1:CY1"/>
    <mergeCell ref="DA1:DH1"/>
    <mergeCell ref="DI1:DP1"/>
    <mergeCell ref="AT1:BA1"/>
    <mergeCell ref="BB1:BI1"/>
    <mergeCell ref="BL1:BS1"/>
    <mergeCell ref="BT1:CA1"/>
    <mergeCell ref="CE1:CL1"/>
    <mergeCell ref="CM1:CT1"/>
  </mergeCell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4A3DE-7488-4DED-875B-580D1C9CB4EF}">
  <dimension ref="A1:D16384"/>
  <sheetViews>
    <sheetView workbookViewId="0">
      <pane ySplit="1" topLeftCell="A122" activePane="bottomLeft" state="frozen"/>
      <selection pane="bottomLeft" activeCell="B100" sqref="B100:D100"/>
    </sheetView>
  </sheetViews>
  <sheetFormatPr defaultRowHeight="14.4" x14ac:dyDescent="0.3"/>
  <cols>
    <col min="1" max="1" width="24.44140625" style="57" customWidth="1"/>
    <col min="2" max="2" width="17" style="57" customWidth="1"/>
    <col min="3" max="3" width="115.33203125" customWidth="1"/>
    <col min="4" max="4" width="25.33203125" customWidth="1"/>
  </cols>
  <sheetData>
    <row r="1" spans="1:4" x14ac:dyDescent="0.3">
      <c r="A1" s="56" t="s">
        <v>2424</v>
      </c>
      <c r="B1" s="56" t="s">
        <v>2425</v>
      </c>
      <c r="C1" s="13" t="s">
        <v>2426</v>
      </c>
      <c r="D1" s="13" t="s">
        <v>2427</v>
      </c>
    </row>
    <row r="2" spans="1:4" x14ac:dyDescent="0.3">
      <c r="A2" s="57" t="s">
        <v>2</v>
      </c>
      <c r="B2" s="58"/>
      <c r="C2" t="s">
        <v>2428</v>
      </c>
      <c r="D2" t="str">
        <f>"GBD 2019"</f>
        <v>GBD 2019</v>
      </c>
    </row>
    <row r="3" spans="1:4" x14ac:dyDescent="0.3">
      <c r="A3" s="57" t="s">
        <v>1</v>
      </c>
      <c r="B3" s="58"/>
      <c r="C3" t="s">
        <v>2646</v>
      </c>
      <c r="D3" t="str">
        <f t="shared" ref="D3:D20" si="0">"GBD 2019"</f>
        <v>GBD 2019</v>
      </c>
    </row>
    <row r="4" spans="1:4" x14ac:dyDescent="0.3">
      <c r="A4" s="57" t="s">
        <v>2429</v>
      </c>
      <c r="B4" s="58"/>
      <c r="C4" t="s">
        <v>2430</v>
      </c>
      <c r="D4" t="str">
        <f t="shared" si="0"/>
        <v>GBD 2019</v>
      </c>
    </row>
    <row r="5" spans="1:4" x14ac:dyDescent="0.3">
      <c r="A5" s="57" t="s">
        <v>0</v>
      </c>
      <c r="B5" s="58"/>
      <c r="C5" t="s">
        <v>2431</v>
      </c>
      <c r="D5" t="str">
        <f t="shared" si="0"/>
        <v>GBD 2019</v>
      </c>
    </row>
    <row r="6" spans="1:4" x14ac:dyDescent="0.3">
      <c r="A6" s="57" t="s">
        <v>458</v>
      </c>
      <c r="B6" s="58"/>
      <c r="C6" t="s">
        <v>2432</v>
      </c>
      <c r="D6" t="s">
        <v>457</v>
      </c>
    </row>
    <row r="7" spans="1:4" x14ac:dyDescent="0.3">
      <c r="A7" s="71" t="s">
        <v>796</v>
      </c>
      <c r="B7" s="58" t="s">
        <v>4</v>
      </c>
      <c r="C7" t="s">
        <v>2443</v>
      </c>
      <c r="D7" t="str">
        <f t="shared" si="0"/>
        <v>GBD 2019</v>
      </c>
    </row>
    <row r="8" spans="1:4" x14ac:dyDescent="0.3">
      <c r="A8" s="71"/>
      <c r="B8" s="57" t="s">
        <v>798</v>
      </c>
      <c r="C8" t="s">
        <v>2444</v>
      </c>
      <c r="D8" t="str">
        <f t="shared" si="0"/>
        <v>GBD 2019</v>
      </c>
    </row>
    <row r="9" spans="1:4" x14ac:dyDescent="0.3">
      <c r="A9" s="71"/>
      <c r="B9" s="57" t="s">
        <v>1127</v>
      </c>
      <c r="C9" t="s">
        <v>2444</v>
      </c>
      <c r="D9" t="str">
        <f t="shared" si="0"/>
        <v>GBD 2019</v>
      </c>
    </row>
    <row r="10" spans="1:4" x14ac:dyDescent="0.3">
      <c r="A10" s="71"/>
      <c r="B10" s="57" t="s">
        <v>1453</v>
      </c>
      <c r="C10" t="s">
        <v>2444</v>
      </c>
      <c r="D10" t="str">
        <f t="shared" si="0"/>
        <v>GBD 2019</v>
      </c>
    </row>
    <row r="11" spans="1:4" x14ac:dyDescent="0.3">
      <c r="A11" s="71"/>
      <c r="B11" s="57" t="s">
        <v>1454</v>
      </c>
      <c r="C11" t="s">
        <v>2444</v>
      </c>
      <c r="D11" t="str">
        <f t="shared" si="0"/>
        <v>GBD 2019</v>
      </c>
    </row>
    <row r="12" spans="1:4" x14ac:dyDescent="0.3">
      <c r="A12" s="71"/>
      <c r="B12" s="57" t="s">
        <v>2095</v>
      </c>
      <c r="C12" t="s">
        <v>2444</v>
      </c>
      <c r="D12" t="str">
        <f t="shared" si="0"/>
        <v>GBD 2019</v>
      </c>
    </row>
    <row r="13" spans="1:4" x14ac:dyDescent="0.3">
      <c r="A13" s="71"/>
      <c r="B13" s="57" t="s">
        <v>2420</v>
      </c>
      <c r="C13" t="s">
        <v>2444</v>
      </c>
      <c r="D13" t="str">
        <f t="shared" si="0"/>
        <v>GBD 2019</v>
      </c>
    </row>
    <row r="14" spans="1:4" x14ac:dyDescent="0.3">
      <c r="A14" s="71" t="s">
        <v>797</v>
      </c>
      <c r="B14" s="58" t="s">
        <v>4</v>
      </c>
      <c r="C14" t="s">
        <v>2445</v>
      </c>
      <c r="D14" t="str">
        <f t="shared" si="0"/>
        <v>GBD 2019</v>
      </c>
    </row>
    <row r="15" spans="1:4" x14ac:dyDescent="0.3">
      <c r="A15" s="71"/>
      <c r="B15" s="57" t="s">
        <v>798</v>
      </c>
      <c r="C15" t="s">
        <v>2444</v>
      </c>
      <c r="D15" t="str">
        <f t="shared" si="0"/>
        <v>GBD 2019</v>
      </c>
    </row>
    <row r="16" spans="1:4" x14ac:dyDescent="0.3">
      <c r="A16" s="71"/>
      <c r="B16" s="57" t="s">
        <v>1127</v>
      </c>
      <c r="C16" t="s">
        <v>2444</v>
      </c>
      <c r="D16" t="str">
        <f t="shared" si="0"/>
        <v>GBD 2019</v>
      </c>
    </row>
    <row r="17" spans="1:4" x14ac:dyDescent="0.3">
      <c r="A17" s="71"/>
      <c r="B17" s="57" t="s">
        <v>1453</v>
      </c>
      <c r="C17" t="s">
        <v>2444</v>
      </c>
      <c r="D17" t="str">
        <f t="shared" si="0"/>
        <v>GBD 2019</v>
      </c>
    </row>
    <row r="18" spans="1:4" x14ac:dyDescent="0.3">
      <c r="A18" s="71"/>
      <c r="B18" s="57" t="s">
        <v>1454</v>
      </c>
      <c r="C18" t="s">
        <v>2444</v>
      </c>
      <c r="D18" t="str">
        <f t="shared" si="0"/>
        <v>GBD 2019</v>
      </c>
    </row>
    <row r="19" spans="1:4" x14ac:dyDescent="0.3">
      <c r="A19" s="71"/>
      <c r="B19" s="57" t="s">
        <v>2095</v>
      </c>
      <c r="C19" t="s">
        <v>2444</v>
      </c>
      <c r="D19" t="str">
        <f t="shared" si="0"/>
        <v>GBD 2019</v>
      </c>
    </row>
    <row r="20" spans="1:4" x14ac:dyDescent="0.3">
      <c r="A20" s="71"/>
      <c r="B20" s="57" t="s">
        <v>2420</v>
      </c>
      <c r="C20" t="s">
        <v>2444</v>
      </c>
      <c r="D20" t="str">
        <f t="shared" si="0"/>
        <v>GBD 2019</v>
      </c>
    </row>
    <row r="21" spans="1:4" x14ac:dyDescent="0.3">
      <c r="A21" s="59" t="s">
        <v>464</v>
      </c>
      <c r="B21" s="59" t="s">
        <v>464</v>
      </c>
      <c r="C21" s="59" t="s">
        <v>464</v>
      </c>
      <c r="D21" s="59" t="s">
        <v>464</v>
      </c>
    </row>
    <row r="22" spans="1:4" x14ac:dyDescent="0.3">
      <c r="A22" s="57" t="s">
        <v>460</v>
      </c>
      <c r="B22" s="58"/>
      <c r="C22" t="s">
        <v>2433</v>
      </c>
      <c r="D22" t="s">
        <v>457</v>
      </c>
    </row>
    <row r="23" spans="1:4" x14ac:dyDescent="0.3">
      <c r="A23" s="58" t="s">
        <v>1</v>
      </c>
      <c r="B23" s="58"/>
      <c r="C23" t="s">
        <v>2645</v>
      </c>
      <c r="D23" t="s">
        <v>457</v>
      </c>
    </row>
    <row r="24" spans="1:4" x14ac:dyDescent="0.3">
      <c r="A24" s="72" t="s">
        <v>2436</v>
      </c>
      <c r="B24" s="58" t="s">
        <v>2422</v>
      </c>
      <c r="C24" t="s">
        <v>2434</v>
      </c>
      <c r="D24" t="s">
        <v>2478</v>
      </c>
    </row>
    <row r="25" spans="1:4" x14ac:dyDescent="0.3">
      <c r="A25" s="71"/>
      <c r="B25" s="58" t="s">
        <v>2423</v>
      </c>
      <c r="C25" t="s">
        <v>2435</v>
      </c>
      <c r="D25" t="s">
        <v>2478</v>
      </c>
    </row>
    <row r="26" spans="1:4" x14ac:dyDescent="0.3">
      <c r="A26" s="72" t="s">
        <v>792</v>
      </c>
      <c r="B26" s="58" t="s">
        <v>462</v>
      </c>
      <c r="C26" t="s">
        <v>2437</v>
      </c>
      <c r="D26" t="s">
        <v>2478</v>
      </c>
    </row>
    <row r="27" spans="1:4" x14ac:dyDescent="0.3">
      <c r="A27" s="71"/>
      <c r="B27" s="60" t="s">
        <v>793</v>
      </c>
      <c r="C27" t="s">
        <v>2438</v>
      </c>
      <c r="D27" t="s">
        <v>2478</v>
      </c>
    </row>
    <row r="28" spans="1:4" x14ac:dyDescent="0.3">
      <c r="A28" s="71"/>
      <c r="B28" s="58" t="s">
        <v>795</v>
      </c>
      <c r="C28" t="s">
        <v>2439</v>
      </c>
      <c r="D28" t="s">
        <v>2478</v>
      </c>
    </row>
    <row r="29" spans="1:4" x14ac:dyDescent="0.3">
      <c r="A29" s="70" t="s">
        <v>2440</v>
      </c>
      <c r="B29" s="58" t="s">
        <v>4</v>
      </c>
      <c r="C29" t="s">
        <v>2442</v>
      </c>
      <c r="D29" t="str">
        <f t="shared" ref="D29:D43" si="1">"GBD 2019"</f>
        <v>GBD 2019</v>
      </c>
    </row>
    <row r="30" spans="1:4" x14ac:dyDescent="0.3">
      <c r="A30" s="71"/>
      <c r="B30" s="61" t="s">
        <v>798</v>
      </c>
      <c r="C30" t="s">
        <v>2444</v>
      </c>
      <c r="D30" t="str">
        <f t="shared" si="1"/>
        <v>GBD 2019</v>
      </c>
    </row>
    <row r="31" spans="1:4" x14ac:dyDescent="0.3">
      <c r="A31" s="71"/>
      <c r="B31" s="61" t="s">
        <v>1127</v>
      </c>
      <c r="C31" t="s">
        <v>2444</v>
      </c>
      <c r="D31" t="str">
        <f t="shared" si="1"/>
        <v>GBD 2019</v>
      </c>
    </row>
    <row r="32" spans="1:4" x14ac:dyDescent="0.3">
      <c r="A32" s="71"/>
      <c r="B32" s="61" t="s">
        <v>1453</v>
      </c>
      <c r="C32" t="s">
        <v>2444</v>
      </c>
      <c r="D32" t="str">
        <f t="shared" si="1"/>
        <v>GBD 2019</v>
      </c>
    </row>
    <row r="33" spans="1:4" x14ac:dyDescent="0.3">
      <c r="A33" s="71"/>
      <c r="B33" s="61" t="s">
        <v>1773</v>
      </c>
      <c r="C33" t="s">
        <v>2444</v>
      </c>
      <c r="D33" t="str">
        <f t="shared" si="1"/>
        <v>GBD 2019</v>
      </c>
    </row>
    <row r="34" spans="1:4" x14ac:dyDescent="0.3">
      <c r="A34" s="71"/>
      <c r="B34" s="61" t="s">
        <v>2095</v>
      </c>
      <c r="C34" t="s">
        <v>2444</v>
      </c>
      <c r="D34" t="str">
        <f t="shared" si="1"/>
        <v>GBD 2019</v>
      </c>
    </row>
    <row r="35" spans="1:4" x14ac:dyDescent="0.3">
      <c r="A35" s="71"/>
      <c r="B35" s="61" t="s">
        <v>2421</v>
      </c>
      <c r="C35" t="s">
        <v>2444</v>
      </c>
      <c r="D35" t="str">
        <f t="shared" si="1"/>
        <v>GBD 2019</v>
      </c>
    </row>
    <row r="36" spans="1:4" x14ac:dyDescent="0.3">
      <c r="A36" s="71"/>
      <c r="B36" s="61" t="s">
        <v>423</v>
      </c>
      <c r="C36" t="s">
        <v>2477</v>
      </c>
      <c r="D36" t="s">
        <v>2478</v>
      </c>
    </row>
    <row r="37" spans="1:4" x14ac:dyDescent="0.3">
      <c r="A37" s="72" t="s">
        <v>2441</v>
      </c>
      <c r="B37" s="58" t="s">
        <v>4</v>
      </c>
      <c r="C37" t="s">
        <v>2446</v>
      </c>
      <c r="D37" t="str">
        <f t="shared" si="1"/>
        <v>GBD 2019</v>
      </c>
    </row>
    <row r="38" spans="1:4" x14ac:dyDescent="0.3">
      <c r="A38" s="71"/>
      <c r="B38" s="58" t="s">
        <v>798</v>
      </c>
      <c r="C38" t="s">
        <v>2447</v>
      </c>
      <c r="D38" t="str">
        <f t="shared" si="1"/>
        <v>GBD 2019</v>
      </c>
    </row>
    <row r="39" spans="1:4" x14ac:dyDescent="0.3">
      <c r="A39" s="71"/>
      <c r="B39" s="58" t="s">
        <v>1127</v>
      </c>
      <c r="C39" t="s">
        <v>2447</v>
      </c>
      <c r="D39" t="str">
        <f t="shared" si="1"/>
        <v>GBD 2019</v>
      </c>
    </row>
    <row r="40" spans="1:4" x14ac:dyDescent="0.3">
      <c r="A40" s="71"/>
      <c r="B40" s="58" t="s">
        <v>1453</v>
      </c>
      <c r="C40" t="s">
        <v>2447</v>
      </c>
      <c r="D40" t="str">
        <f t="shared" si="1"/>
        <v>GBD 2019</v>
      </c>
    </row>
    <row r="41" spans="1:4" x14ac:dyDescent="0.3">
      <c r="A41" s="71"/>
      <c r="B41" s="58" t="s">
        <v>1773</v>
      </c>
      <c r="C41" t="s">
        <v>2447</v>
      </c>
      <c r="D41" t="str">
        <f t="shared" si="1"/>
        <v>GBD 2019</v>
      </c>
    </row>
    <row r="42" spans="1:4" x14ac:dyDescent="0.3">
      <c r="A42" s="71"/>
      <c r="B42" s="58" t="s">
        <v>2095</v>
      </c>
      <c r="C42" t="s">
        <v>2447</v>
      </c>
      <c r="D42" t="str">
        <f t="shared" si="1"/>
        <v>GBD 2019</v>
      </c>
    </row>
    <row r="43" spans="1:4" x14ac:dyDescent="0.3">
      <c r="A43" s="71"/>
      <c r="B43" s="61" t="s">
        <v>2421</v>
      </c>
      <c r="C43" t="s">
        <v>2447</v>
      </c>
      <c r="D43" t="str">
        <f t="shared" si="1"/>
        <v>GBD 2019</v>
      </c>
    </row>
    <row r="44" spans="1:4" x14ac:dyDescent="0.3">
      <c r="A44" s="71"/>
      <c r="B44" s="61" t="s">
        <v>423</v>
      </c>
      <c r="C44" t="s">
        <v>2476</v>
      </c>
      <c r="D44" t="s">
        <v>2478</v>
      </c>
    </row>
    <row r="45" spans="1:4" x14ac:dyDescent="0.3">
      <c r="A45" s="62" t="s">
        <v>462</v>
      </c>
      <c r="B45" s="62" t="s">
        <v>462</v>
      </c>
      <c r="C45" s="62" t="s">
        <v>462</v>
      </c>
      <c r="D45" s="62" t="s">
        <v>462</v>
      </c>
    </row>
    <row r="46" spans="1:4" x14ac:dyDescent="0.3">
      <c r="A46" s="58" t="s">
        <v>799</v>
      </c>
      <c r="B46" s="58" t="s">
        <v>462</v>
      </c>
      <c r="C46" t="s">
        <v>2448</v>
      </c>
      <c r="D46" s="64" t="s">
        <v>2449</v>
      </c>
    </row>
    <row r="47" spans="1:4" x14ac:dyDescent="0.3">
      <c r="A47" s="70" t="str">
        <f>"DALYs "&amp;B46</f>
        <v>DALYs $Int</v>
      </c>
      <c r="B47" s="58" t="s">
        <v>4</v>
      </c>
      <c r="C47" t="s">
        <v>2454</v>
      </c>
      <c r="D47" t="s">
        <v>2478</v>
      </c>
    </row>
    <row r="48" spans="1:4" x14ac:dyDescent="0.3">
      <c r="A48" s="71"/>
      <c r="B48" s="61" t="s">
        <v>798</v>
      </c>
      <c r="C48" t="s">
        <v>2444</v>
      </c>
      <c r="D48" t="s">
        <v>2478</v>
      </c>
    </row>
    <row r="49" spans="1:4" x14ac:dyDescent="0.3">
      <c r="A49" s="71"/>
      <c r="B49" s="61" t="s">
        <v>1127</v>
      </c>
      <c r="C49" t="s">
        <v>2444</v>
      </c>
      <c r="D49" t="s">
        <v>2478</v>
      </c>
    </row>
    <row r="50" spans="1:4" x14ac:dyDescent="0.3">
      <c r="A50" s="71"/>
      <c r="B50" s="61" t="s">
        <v>1453</v>
      </c>
      <c r="C50" t="s">
        <v>2444</v>
      </c>
      <c r="D50" t="s">
        <v>2478</v>
      </c>
    </row>
    <row r="51" spans="1:4" x14ac:dyDescent="0.3">
      <c r="A51" s="71"/>
      <c r="B51" s="61" t="s">
        <v>1773</v>
      </c>
      <c r="C51" t="s">
        <v>2444</v>
      </c>
      <c r="D51" t="s">
        <v>2478</v>
      </c>
    </row>
    <row r="52" spans="1:4" x14ac:dyDescent="0.3">
      <c r="A52" s="71"/>
      <c r="B52" s="61" t="s">
        <v>2095</v>
      </c>
      <c r="C52" t="s">
        <v>2444</v>
      </c>
      <c r="D52" t="s">
        <v>2478</v>
      </c>
    </row>
    <row r="53" spans="1:4" x14ac:dyDescent="0.3">
      <c r="A53" s="71"/>
      <c r="B53" s="61" t="s">
        <v>2421</v>
      </c>
      <c r="C53" t="s">
        <v>2444</v>
      </c>
      <c r="D53" t="s">
        <v>2478</v>
      </c>
    </row>
    <row r="54" spans="1:4" x14ac:dyDescent="0.3">
      <c r="A54" s="71"/>
      <c r="B54" s="61" t="s">
        <v>423</v>
      </c>
      <c r="C54" t="s">
        <v>2475</v>
      </c>
      <c r="D54" t="s">
        <v>2478</v>
      </c>
    </row>
    <row r="55" spans="1:4" x14ac:dyDescent="0.3">
      <c r="A55" s="70" t="str">
        <f>"DALYs rates "&amp;B46</f>
        <v>DALYs rates $Int</v>
      </c>
      <c r="B55" s="58" t="s">
        <v>4</v>
      </c>
      <c r="C55" t="s">
        <v>2455</v>
      </c>
      <c r="D55" t="s">
        <v>2478</v>
      </c>
    </row>
    <row r="56" spans="1:4" x14ac:dyDescent="0.3">
      <c r="A56" s="71"/>
      <c r="B56" s="58" t="s">
        <v>798</v>
      </c>
      <c r="C56" t="s">
        <v>2444</v>
      </c>
      <c r="D56" t="s">
        <v>2478</v>
      </c>
    </row>
    <row r="57" spans="1:4" x14ac:dyDescent="0.3">
      <c r="A57" s="71"/>
      <c r="B57" s="58" t="s">
        <v>1127</v>
      </c>
      <c r="C57" t="s">
        <v>2444</v>
      </c>
      <c r="D57" t="s">
        <v>2478</v>
      </c>
    </row>
    <row r="58" spans="1:4" x14ac:dyDescent="0.3">
      <c r="A58" s="71"/>
      <c r="B58" s="58" t="s">
        <v>1453</v>
      </c>
      <c r="C58" t="s">
        <v>2444</v>
      </c>
      <c r="D58" t="s">
        <v>2478</v>
      </c>
    </row>
    <row r="59" spans="1:4" x14ac:dyDescent="0.3">
      <c r="A59" s="71"/>
      <c r="B59" s="58" t="s">
        <v>1773</v>
      </c>
      <c r="C59" t="s">
        <v>2444</v>
      </c>
      <c r="D59" t="s">
        <v>2478</v>
      </c>
    </row>
    <row r="60" spans="1:4" x14ac:dyDescent="0.3">
      <c r="A60" s="71"/>
      <c r="B60" s="58" t="s">
        <v>2095</v>
      </c>
      <c r="C60" t="s">
        <v>2444</v>
      </c>
      <c r="D60" t="s">
        <v>2478</v>
      </c>
    </row>
    <row r="61" spans="1:4" x14ac:dyDescent="0.3">
      <c r="A61" s="71"/>
      <c r="B61" s="61" t="s">
        <v>2421</v>
      </c>
      <c r="C61" t="s">
        <v>2444</v>
      </c>
      <c r="D61" t="s">
        <v>2478</v>
      </c>
    </row>
    <row r="62" spans="1:4" x14ac:dyDescent="0.3">
      <c r="A62" s="71"/>
      <c r="B62" s="61" t="s">
        <v>423</v>
      </c>
      <c r="C62" t="s">
        <v>2474</v>
      </c>
      <c r="D62" t="s">
        <v>2478</v>
      </c>
    </row>
    <row r="63" spans="1:4" x14ac:dyDescent="0.3">
      <c r="A63" s="62" t="s">
        <v>794</v>
      </c>
      <c r="B63" s="62" t="s">
        <v>794</v>
      </c>
      <c r="C63" s="62" t="s">
        <v>794</v>
      </c>
      <c r="D63" s="62" t="s">
        <v>794</v>
      </c>
    </row>
    <row r="64" spans="1:4" x14ac:dyDescent="0.3">
      <c r="A64" s="58" t="s">
        <v>799</v>
      </c>
      <c r="B64" s="58" t="s">
        <v>793</v>
      </c>
      <c r="C64" t="s">
        <v>2450</v>
      </c>
      <c r="D64" s="64" t="s">
        <v>2449</v>
      </c>
    </row>
    <row r="65" spans="1:4" x14ac:dyDescent="0.3">
      <c r="A65" s="70" t="str">
        <f>"DALYs "&amp;B64</f>
        <v>DALYs $USD</v>
      </c>
      <c r="B65" s="58" t="s">
        <v>4</v>
      </c>
      <c r="C65" t="s">
        <v>2456</v>
      </c>
      <c r="D65" t="s">
        <v>2478</v>
      </c>
    </row>
    <row r="66" spans="1:4" x14ac:dyDescent="0.3">
      <c r="A66" s="71"/>
      <c r="B66" s="61" t="s">
        <v>798</v>
      </c>
      <c r="C66" t="s">
        <v>2444</v>
      </c>
      <c r="D66" t="s">
        <v>2478</v>
      </c>
    </row>
    <row r="67" spans="1:4" x14ac:dyDescent="0.3">
      <c r="A67" s="71"/>
      <c r="B67" s="61" t="s">
        <v>1127</v>
      </c>
      <c r="C67" t="s">
        <v>2444</v>
      </c>
      <c r="D67" t="s">
        <v>2478</v>
      </c>
    </row>
    <row r="68" spans="1:4" x14ac:dyDescent="0.3">
      <c r="A68" s="71"/>
      <c r="B68" s="61" t="s">
        <v>1453</v>
      </c>
      <c r="C68" t="s">
        <v>2444</v>
      </c>
      <c r="D68" t="s">
        <v>2478</v>
      </c>
    </row>
    <row r="69" spans="1:4" x14ac:dyDescent="0.3">
      <c r="A69" s="71"/>
      <c r="B69" s="61" t="s">
        <v>1773</v>
      </c>
      <c r="C69" t="s">
        <v>2444</v>
      </c>
      <c r="D69" t="s">
        <v>2478</v>
      </c>
    </row>
    <row r="70" spans="1:4" x14ac:dyDescent="0.3">
      <c r="A70" s="71"/>
      <c r="B70" s="61" t="s">
        <v>2095</v>
      </c>
      <c r="C70" t="s">
        <v>2444</v>
      </c>
      <c r="D70" t="s">
        <v>2478</v>
      </c>
    </row>
    <row r="71" spans="1:4" x14ac:dyDescent="0.3">
      <c r="A71" s="71"/>
      <c r="B71" s="61" t="s">
        <v>2421</v>
      </c>
      <c r="C71" t="s">
        <v>2444</v>
      </c>
      <c r="D71" t="s">
        <v>2478</v>
      </c>
    </row>
    <row r="72" spans="1:4" x14ac:dyDescent="0.3">
      <c r="A72" s="71"/>
      <c r="B72" s="61" t="s">
        <v>423</v>
      </c>
      <c r="C72" t="s">
        <v>2473</v>
      </c>
      <c r="D72" t="s">
        <v>2478</v>
      </c>
    </row>
    <row r="73" spans="1:4" x14ac:dyDescent="0.3">
      <c r="A73" s="70" t="str">
        <f>"DALYs rates "&amp;B64</f>
        <v>DALYs rates $USD</v>
      </c>
      <c r="B73" s="58" t="s">
        <v>4</v>
      </c>
      <c r="C73" t="s">
        <v>2457</v>
      </c>
      <c r="D73" t="s">
        <v>2478</v>
      </c>
    </row>
    <row r="74" spans="1:4" x14ac:dyDescent="0.3">
      <c r="A74" s="71"/>
      <c r="B74" s="58" t="s">
        <v>798</v>
      </c>
      <c r="C74" t="s">
        <v>2444</v>
      </c>
      <c r="D74" t="s">
        <v>2478</v>
      </c>
    </row>
    <row r="75" spans="1:4" x14ac:dyDescent="0.3">
      <c r="A75" s="71"/>
      <c r="B75" s="58" t="s">
        <v>1127</v>
      </c>
      <c r="C75" t="s">
        <v>2444</v>
      </c>
      <c r="D75" t="s">
        <v>2478</v>
      </c>
    </row>
    <row r="76" spans="1:4" x14ac:dyDescent="0.3">
      <c r="A76" s="71"/>
      <c r="B76" s="58" t="s">
        <v>1453</v>
      </c>
      <c r="C76" t="s">
        <v>2444</v>
      </c>
      <c r="D76" t="s">
        <v>2478</v>
      </c>
    </row>
    <row r="77" spans="1:4" x14ac:dyDescent="0.3">
      <c r="A77" s="71"/>
      <c r="B77" s="58" t="s">
        <v>1773</v>
      </c>
      <c r="C77" t="s">
        <v>2444</v>
      </c>
      <c r="D77" t="s">
        <v>2478</v>
      </c>
    </row>
    <row r="78" spans="1:4" x14ac:dyDescent="0.3">
      <c r="A78" s="71"/>
      <c r="B78" s="58" t="s">
        <v>2095</v>
      </c>
      <c r="C78" t="s">
        <v>2444</v>
      </c>
      <c r="D78" t="s">
        <v>2478</v>
      </c>
    </row>
    <row r="79" spans="1:4" x14ac:dyDescent="0.3">
      <c r="A79" s="71"/>
      <c r="B79" s="61" t="s">
        <v>2421</v>
      </c>
      <c r="C79" t="s">
        <v>2444</v>
      </c>
      <c r="D79" t="s">
        <v>2478</v>
      </c>
    </row>
    <row r="80" spans="1:4" x14ac:dyDescent="0.3">
      <c r="A80" s="71"/>
      <c r="B80" s="61" t="s">
        <v>423</v>
      </c>
      <c r="C80" t="s">
        <v>2472</v>
      </c>
      <c r="D80" t="s">
        <v>2478</v>
      </c>
    </row>
    <row r="81" spans="1:4" x14ac:dyDescent="0.3">
      <c r="A81" s="62" t="s">
        <v>795</v>
      </c>
      <c r="B81" s="62" t="s">
        <v>795</v>
      </c>
      <c r="C81" s="62" t="s">
        <v>795</v>
      </c>
      <c r="D81" s="62" t="s">
        <v>795</v>
      </c>
    </row>
    <row r="82" spans="1:4" x14ac:dyDescent="0.3">
      <c r="A82" s="58" t="s">
        <v>800</v>
      </c>
      <c r="B82" s="58" t="s">
        <v>2451</v>
      </c>
      <c r="C82" t="s">
        <v>2452</v>
      </c>
      <c r="D82" s="64" t="s">
        <v>2449</v>
      </c>
    </row>
    <row r="83" spans="1:4" x14ac:dyDescent="0.3">
      <c r="A83" s="58" t="s">
        <v>799</v>
      </c>
      <c r="B83" s="58" t="s">
        <v>795</v>
      </c>
      <c r="C83" t="s">
        <v>2453</v>
      </c>
      <c r="D83" t="s">
        <v>2478</v>
      </c>
    </row>
    <row r="84" spans="1:4" x14ac:dyDescent="0.3">
      <c r="A84" s="70" t="str">
        <f>"DALYs "&amp;B83</f>
        <v>DALYs €EUR</v>
      </c>
      <c r="B84" s="58" t="s">
        <v>4</v>
      </c>
      <c r="C84" t="s">
        <v>2458</v>
      </c>
      <c r="D84" t="s">
        <v>2478</v>
      </c>
    </row>
    <row r="85" spans="1:4" x14ac:dyDescent="0.3">
      <c r="A85" s="71"/>
      <c r="B85" s="61" t="s">
        <v>798</v>
      </c>
      <c r="C85" t="s">
        <v>2444</v>
      </c>
      <c r="D85" t="s">
        <v>2478</v>
      </c>
    </row>
    <row r="86" spans="1:4" x14ac:dyDescent="0.3">
      <c r="A86" s="71"/>
      <c r="B86" s="61" t="s">
        <v>1127</v>
      </c>
      <c r="C86" t="s">
        <v>2444</v>
      </c>
      <c r="D86" t="s">
        <v>2478</v>
      </c>
    </row>
    <row r="87" spans="1:4" x14ac:dyDescent="0.3">
      <c r="A87" s="71"/>
      <c r="B87" s="61" t="s">
        <v>1453</v>
      </c>
      <c r="C87" t="s">
        <v>2444</v>
      </c>
      <c r="D87" t="s">
        <v>2478</v>
      </c>
    </row>
    <row r="88" spans="1:4" x14ac:dyDescent="0.3">
      <c r="A88" s="71"/>
      <c r="B88" s="61" t="s">
        <v>1773</v>
      </c>
      <c r="C88" t="s">
        <v>2444</v>
      </c>
      <c r="D88" t="s">
        <v>2478</v>
      </c>
    </row>
    <row r="89" spans="1:4" x14ac:dyDescent="0.3">
      <c r="A89" s="71"/>
      <c r="B89" s="57" t="s">
        <v>2095</v>
      </c>
      <c r="C89" t="s">
        <v>2444</v>
      </c>
      <c r="D89" t="s">
        <v>2478</v>
      </c>
    </row>
    <row r="90" spans="1:4" x14ac:dyDescent="0.3">
      <c r="A90" s="71"/>
      <c r="B90" s="57" t="s">
        <v>2421</v>
      </c>
      <c r="C90" t="s">
        <v>2444</v>
      </c>
      <c r="D90" t="s">
        <v>2478</v>
      </c>
    </row>
    <row r="91" spans="1:4" x14ac:dyDescent="0.3">
      <c r="A91" s="71"/>
      <c r="B91" s="57" t="s">
        <v>423</v>
      </c>
      <c r="C91" t="s">
        <v>2471</v>
      </c>
      <c r="D91" t="s">
        <v>2478</v>
      </c>
    </row>
    <row r="92" spans="1:4" x14ac:dyDescent="0.3">
      <c r="A92" s="70" t="str">
        <f>"DALYs rates "&amp;B83</f>
        <v>DALYs rates €EUR</v>
      </c>
      <c r="B92" s="58" t="s">
        <v>4</v>
      </c>
      <c r="C92" t="s">
        <v>2459</v>
      </c>
      <c r="D92" t="s">
        <v>2478</v>
      </c>
    </row>
    <row r="93" spans="1:4" x14ac:dyDescent="0.3">
      <c r="A93" s="71"/>
      <c r="B93" s="58" t="s">
        <v>798</v>
      </c>
      <c r="C93" t="s">
        <v>2444</v>
      </c>
      <c r="D93" t="s">
        <v>2478</v>
      </c>
    </row>
    <row r="94" spans="1:4" x14ac:dyDescent="0.3">
      <c r="A94" s="71"/>
      <c r="B94" s="58" t="s">
        <v>1127</v>
      </c>
      <c r="C94" t="s">
        <v>2444</v>
      </c>
      <c r="D94" t="s">
        <v>2478</v>
      </c>
    </row>
    <row r="95" spans="1:4" x14ac:dyDescent="0.3">
      <c r="A95" s="71"/>
      <c r="B95" s="58" t="s">
        <v>1453</v>
      </c>
      <c r="C95" t="s">
        <v>2444</v>
      </c>
      <c r="D95" t="s">
        <v>2478</v>
      </c>
    </row>
    <row r="96" spans="1:4" x14ac:dyDescent="0.3">
      <c r="A96" s="71"/>
      <c r="B96" s="58" t="s">
        <v>1773</v>
      </c>
      <c r="C96" t="s">
        <v>2444</v>
      </c>
      <c r="D96" t="s">
        <v>2478</v>
      </c>
    </row>
    <row r="97" spans="1:4" x14ac:dyDescent="0.3">
      <c r="A97" s="71"/>
      <c r="B97" s="58" t="s">
        <v>2095</v>
      </c>
      <c r="C97" t="s">
        <v>2444</v>
      </c>
      <c r="D97" t="s">
        <v>2478</v>
      </c>
    </row>
    <row r="98" spans="1:4" x14ac:dyDescent="0.3">
      <c r="A98" s="71"/>
      <c r="B98" s="57" t="s">
        <v>2421</v>
      </c>
      <c r="C98" t="s">
        <v>2444</v>
      </c>
      <c r="D98" t="s">
        <v>2478</v>
      </c>
    </row>
    <row r="99" spans="1:4" x14ac:dyDescent="0.3">
      <c r="A99" s="71"/>
      <c r="B99" s="57" t="s">
        <v>423</v>
      </c>
      <c r="C99" t="s">
        <v>2470</v>
      </c>
      <c r="D99" t="s">
        <v>2478</v>
      </c>
    </row>
    <row r="100" spans="1:4" x14ac:dyDescent="0.3">
      <c r="A100" s="62" t="s">
        <v>463</v>
      </c>
      <c r="B100" s="62" t="s">
        <v>463</v>
      </c>
      <c r="C100" s="62" t="s">
        <v>463</v>
      </c>
      <c r="D100" s="62" t="s">
        <v>463</v>
      </c>
    </row>
    <row r="101" spans="1:4" x14ac:dyDescent="0.3">
      <c r="A101" s="58" t="s">
        <v>395</v>
      </c>
      <c r="B101" s="58"/>
      <c r="C101" t="s">
        <v>2460</v>
      </c>
      <c r="D101" t="s">
        <v>457</v>
      </c>
    </row>
    <row r="102" spans="1:4" x14ac:dyDescent="0.3">
      <c r="A102" s="58" t="s">
        <v>416</v>
      </c>
      <c r="B102" s="58"/>
      <c r="C102" t="s">
        <v>2461</v>
      </c>
      <c r="D102" t="s">
        <v>457</v>
      </c>
    </row>
    <row r="103" spans="1:4" x14ac:dyDescent="0.3">
      <c r="A103" s="72" t="s">
        <v>800</v>
      </c>
      <c r="B103" s="58" t="s">
        <v>459</v>
      </c>
      <c r="C103" t="s">
        <v>2463</v>
      </c>
      <c r="D103" t="s">
        <v>2478</v>
      </c>
    </row>
    <row r="104" spans="1:4" x14ac:dyDescent="0.3">
      <c r="A104" s="71"/>
      <c r="B104" s="58" t="s">
        <v>2464</v>
      </c>
      <c r="C104" t="s">
        <v>2462</v>
      </c>
      <c r="D104" s="64" t="s">
        <v>2449</v>
      </c>
    </row>
    <row r="105" spans="1:4" x14ac:dyDescent="0.3">
      <c r="A105" s="58" t="s">
        <v>799</v>
      </c>
      <c r="B105" s="58" t="s">
        <v>463</v>
      </c>
      <c r="C105" t="s">
        <v>2465</v>
      </c>
      <c r="D105" t="s">
        <v>2478</v>
      </c>
    </row>
    <row r="106" spans="1:4" x14ac:dyDescent="0.3">
      <c r="A106" s="70" t="str">
        <f>"DALYs "&amp;B105</f>
        <v>DALYs NCU</v>
      </c>
      <c r="B106" s="61" t="s">
        <v>4</v>
      </c>
      <c r="C106" t="s">
        <v>2466</v>
      </c>
      <c r="D106" t="s">
        <v>2478</v>
      </c>
    </row>
    <row r="107" spans="1:4" x14ac:dyDescent="0.3">
      <c r="A107" s="71"/>
      <c r="B107" s="61" t="s">
        <v>798</v>
      </c>
      <c r="C107" t="s">
        <v>2444</v>
      </c>
      <c r="D107" t="s">
        <v>2478</v>
      </c>
    </row>
    <row r="108" spans="1:4" x14ac:dyDescent="0.3">
      <c r="A108" s="71"/>
      <c r="B108" s="61" t="s">
        <v>1127</v>
      </c>
      <c r="C108" t="s">
        <v>2444</v>
      </c>
      <c r="D108" t="s">
        <v>2478</v>
      </c>
    </row>
    <row r="109" spans="1:4" x14ac:dyDescent="0.3">
      <c r="A109" s="71"/>
      <c r="B109" s="61" t="s">
        <v>1453</v>
      </c>
      <c r="C109" t="s">
        <v>2444</v>
      </c>
      <c r="D109" t="s">
        <v>2478</v>
      </c>
    </row>
    <row r="110" spans="1:4" x14ac:dyDescent="0.3">
      <c r="A110" s="71"/>
      <c r="B110" s="61" t="s">
        <v>1773</v>
      </c>
      <c r="C110" t="s">
        <v>2444</v>
      </c>
      <c r="D110" t="s">
        <v>2478</v>
      </c>
    </row>
    <row r="111" spans="1:4" x14ac:dyDescent="0.3">
      <c r="A111" s="71"/>
      <c r="B111" s="61" t="s">
        <v>2095</v>
      </c>
      <c r="C111" t="s">
        <v>2444</v>
      </c>
      <c r="D111" t="s">
        <v>2478</v>
      </c>
    </row>
    <row r="112" spans="1:4" x14ac:dyDescent="0.3">
      <c r="A112" s="71"/>
      <c r="B112" s="61" t="s">
        <v>2421</v>
      </c>
      <c r="C112" t="s">
        <v>2444</v>
      </c>
      <c r="D112" t="s">
        <v>2478</v>
      </c>
    </row>
    <row r="113" spans="1:4" x14ac:dyDescent="0.3">
      <c r="A113" s="71"/>
      <c r="B113" s="61" t="s">
        <v>423</v>
      </c>
      <c r="C113" t="s">
        <v>2468</v>
      </c>
      <c r="D113" t="s">
        <v>2478</v>
      </c>
    </row>
    <row r="114" spans="1:4" x14ac:dyDescent="0.3">
      <c r="A114" s="70" t="str">
        <f>"DALYs rates "&amp;B105</f>
        <v>DALYs rates NCU</v>
      </c>
      <c r="B114" s="61" t="s">
        <v>4</v>
      </c>
      <c r="C114" t="s">
        <v>2467</v>
      </c>
      <c r="D114" t="s">
        <v>2478</v>
      </c>
    </row>
    <row r="115" spans="1:4" x14ac:dyDescent="0.3">
      <c r="A115" s="71"/>
      <c r="B115" s="58" t="s">
        <v>798</v>
      </c>
      <c r="C115" t="s">
        <v>2444</v>
      </c>
      <c r="D115" t="s">
        <v>2478</v>
      </c>
    </row>
    <row r="116" spans="1:4" x14ac:dyDescent="0.3">
      <c r="A116" s="71"/>
      <c r="B116" s="58" t="s">
        <v>1127</v>
      </c>
      <c r="C116" t="s">
        <v>2444</v>
      </c>
      <c r="D116" t="s">
        <v>2478</v>
      </c>
    </row>
    <row r="117" spans="1:4" x14ac:dyDescent="0.3">
      <c r="A117" s="71"/>
      <c r="B117" s="58" t="s">
        <v>1453</v>
      </c>
      <c r="C117" t="s">
        <v>2444</v>
      </c>
      <c r="D117" t="s">
        <v>2478</v>
      </c>
    </row>
    <row r="118" spans="1:4" x14ac:dyDescent="0.3">
      <c r="A118" s="71"/>
      <c r="B118" s="58" t="s">
        <v>1773</v>
      </c>
      <c r="C118" t="s">
        <v>2444</v>
      </c>
      <c r="D118" t="s">
        <v>2478</v>
      </c>
    </row>
    <row r="119" spans="1:4" x14ac:dyDescent="0.3">
      <c r="A119" s="71"/>
      <c r="B119" s="58" t="s">
        <v>2095</v>
      </c>
      <c r="C119" t="s">
        <v>2444</v>
      </c>
      <c r="D119" t="s">
        <v>2478</v>
      </c>
    </row>
    <row r="120" spans="1:4" x14ac:dyDescent="0.3">
      <c r="A120" s="71"/>
      <c r="B120" s="61" t="s">
        <v>2421</v>
      </c>
      <c r="C120" t="s">
        <v>2444</v>
      </c>
      <c r="D120" t="s">
        <v>2478</v>
      </c>
    </row>
    <row r="121" spans="1:4" x14ac:dyDescent="0.3">
      <c r="A121" s="71"/>
      <c r="B121" s="61" t="s">
        <v>423</v>
      </c>
      <c r="C121" t="s">
        <v>2469</v>
      </c>
      <c r="D121" t="s">
        <v>2478</v>
      </c>
    </row>
    <row r="122" spans="1:4" ht="33.6" customHeight="1" x14ac:dyDescent="0.3">
      <c r="A122" s="58" t="s">
        <v>393</v>
      </c>
      <c r="C122" s="65" t="s">
        <v>2479</v>
      </c>
      <c r="D122" t="s">
        <v>457</v>
      </c>
    </row>
    <row r="126" spans="1:4" x14ac:dyDescent="0.3">
      <c r="A126" s="58"/>
      <c r="B126" s="58"/>
    </row>
    <row r="127" spans="1:4" x14ac:dyDescent="0.3">
      <c r="A127" s="58"/>
      <c r="B127" s="58"/>
    </row>
    <row r="128" spans="1:4" x14ac:dyDescent="0.3">
      <c r="A128" s="58"/>
      <c r="B128" s="58"/>
    </row>
    <row r="129" spans="1:2" x14ac:dyDescent="0.3">
      <c r="A129" s="58"/>
      <c r="B129" s="58"/>
    </row>
    <row r="130" spans="1:2" x14ac:dyDescent="0.3">
      <c r="A130" s="58"/>
      <c r="B130" s="58"/>
    </row>
    <row r="131" spans="1:2" x14ac:dyDescent="0.3">
      <c r="A131" s="58"/>
      <c r="B131" s="58"/>
    </row>
    <row r="132" spans="1:2" x14ac:dyDescent="0.3">
      <c r="A132" s="58"/>
      <c r="B132" s="58"/>
    </row>
    <row r="133" spans="1:2" x14ac:dyDescent="0.3">
      <c r="A133" s="58"/>
      <c r="B133" s="58"/>
    </row>
    <row r="134" spans="1:2" x14ac:dyDescent="0.3">
      <c r="A134" s="58"/>
      <c r="B134" s="58"/>
    </row>
    <row r="135" spans="1:2" x14ac:dyDescent="0.3">
      <c r="A135" s="58"/>
      <c r="B135" s="58"/>
    </row>
    <row r="136" spans="1:2" x14ac:dyDescent="0.3">
      <c r="A136" s="58"/>
      <c r="B136" s="58"/>
    </row>
    <row r="137" spans="1:2" x14ac:dyDescent="0.3">
      <c r="A137" s="58"/>
      <c r="B137" s="58"/>
    </row>
    <row r="138" spans="1:2" x14ac:dyDescent="0.3">
      <c r="A138" s="58"/>
      <c r="B138" s="58"/>
    </row>
    <row r="139" spans="1:2" x14ac:dyDescent="0.3">
      <c r="A139" s="58"/>
      <c r="B139" s="58"/>
    </row>
    <row r="140" spans="1:2" x14ac:dyDescent="0.3">
      <c r="A140" s="58"/>
      <c r="B140" s="58"/>
    </row>
    <row r="141" spans="1:2" x14ac:dyDescent="0.3">
      <c r="A141" s="58"/>
      <c r="B141" s="58"/>
    </row>
    <row r="142" spans="1:2" x14ac:dyDescent="0.3">
      <c r="A142" s="58"/>
      <c r="B142" s="58"/>
    </row>
    <row r="143" spans="1:2" x14ac:dyDescent="0.3">
      <c r="A143" s="58"/>
      <c r="B143" s="58"/>
    </row>
    <row r="144" spans="1:2" x14ac:dyDescent="0.3">
      <c r="A144" s="58"/>
      <c r="B144" s="58"/>
    </row>
    <row r="145" spans="1:2" x14ac:dyDescent="0.3">
      <c r="A145" s="58"/>
      <c r="B145" s="58"/>
    </row>
    <row r="146" spans="1:2" x14ac:dyDescent="0.3">
      <c r="A146" s="58"/>
      <c r="B146" s="58"/>
    </row>
    <row r="147" spans="1:2" x14ac:dyDescent="0.3">
      <c r="A147" s="58"/>
      <c r="B147" s="58"/>
    </row>
    <row r="148" spans="1:2" x14ac:dyDescent="0.3">
      <c r="A148" s="58"/>
      <c r="B148" s="58"/>
    </row>
    <row r="149" spans="1:2" x14ac:dyDescent="0.3">
      <c r="A149" s="58"/>
      <c r="B149" s="58"/>
    </row>
    <row r="150" spans="1:2" x14ac:dyDescent="0.3">
      <c r="A150" s="58"/>
      <c r="B150" s="58"/>
    </row>
    <row r="151" spans="1:2" x14ac:dyDescent="0.3">
      <c r="A151" s="58"/>
      <c r="B151" s="58"/>
    </row>
    <row r="152" spans="1:2" x14ac:dyDescent="0.3">
      <c r="A152" s="58"/>
      <c r="B152" s="58"/>
    </row>
    <row r="153" spans="1:2" x14ac:dyDescent="0.3">
      <c r="A153" s="58"/>
      <c r="B153" s="58"/>
    </row>
    <row r="154" spans="1:2" x14ac:dyDescent="0.3">
      <c r="A154" s="58"/>
      <c r="B154" s="58"/>
    </row>
    <row r="155" spans="1:2" x14ac:dyDescent="0.3">
      <c r="A155" s="58"/>
      <c r="B155" s="58"/>
    </row>
    <row r="156" spans="1:2" x14ac:dyDescent="0.3">
      <c r="A156" s="58"/>
      <c r="B156" s="58"/>
    </row>
    <row r="157" spans="1:2" x14ac:dyDescent="0.3">
      <c r="A157" s="58"/>
      <c r="B157" s="58"/>
    </row>
    <row r="158" spans="1:2" x14ac:dyDescent="0.3">
      <c r="A158" s="58"/>
      <c r="B158" s="58"/>
    </row>
    <row r="159" spans="1:2" x14ac:dyDescent="0.3">
      <c r="A159" s="58"/>
      <c r="B159" s="58"/>
    </row>
    <row r="160" spans="1:2" x14ac:dyDescent="0.3">
      <c r="A160" s="58"/>
      <c r="B160" s="58"/>
    </row>
    <row r="161" spans="1:2" x14ac:dyDescent="0.3">
      <c r="A161" s="58"/>
      <c r="B161" s="58"/>
    </row>
    <row r="162" spans="1:2" x14ac:dyDescent="0.3">
      <c r="A162" s="58"/>
      <c r="B162" s="58"/>
    </row>
    <row r="163" spans="1:2" x14ac:dyDescent="0.3">
      <c r="A163" s="58"/>
      <c r="B163" s="58"/>
    </row>
    <row r="164" spans="1:2" x14ac:dyDescent="0.3">
      <c r="A164" s="58"/>
      <c r="B164" s="58"/>
    </row>
    <row r="165" spans="1:2" x14ac:dyDescent="0.3">
      <c r="A165" s="58"/>
      <c r="B165" s="58"/>
    </row>
    <row r="166" spans="1:2" x14ac:dyDescent="0.3">
      <c r="A166" s="58"/>
      <c r="B166" s="58"/>
    </row>
    <row r="167" spans="1:2" x14ac:dyDescent="0.3">
      <c r="A167" s="58"/>
      <c r="B167" s="58"/>
    </row>
    <row r="168" spans="1:2" x14ac:dyDescent="0.3">
      <c r="A168" s="58"/>
      <c r="B168" s="58"/>
    </row>
    <row r="169" spans="1:2" x14ac:dyDescent="0.3">
      <c r="A169" s="58"/>
      <c r="B169" s="58"/>
    </row>
    <row r="170" spans="1:2" x14ac:dyDescent="0.3">
      <c r="A170" s="58"/>
      <c r="B170" s="58"/>
    </row>
    <row r="171" spans="1:2" x14ac:dyDescent="0.3">
      <c r="A171" s="58"/>
      <c r="B171" s="58"/>
    </row>
    <row r="172" spans="1:2" x14ac:dyDescent="0.3">
      <c r="A172" s="58"/>
      <c r="B172" s="58"/>
    </row>
    <row r="173" spans="1:2" x14ac:dyDescent="0.3">
      <c r="A173" s="58"/>
      <c r="B173" s="58"/>
    </row>
    <row r="174" spans="1:2" x14ac:dyDescent="0.3">
      <c r="A174" s="58"/>
      <c r="B174" s="58"/>
    </row>
    <row r="175" spans="1:2" x14ac:dyDescent="0.3">
      <c r="A175" s="58"/>
      <c r="B175" s="58"/>
    </row>
    <row r="176" spans="1:2" x14ac:dyDescent="0.3">
      <c r="A176" s="58"/>
      <c r="B176" s="58"/>
    </row>
    <row r="177" spans="1:2" x14ac:dyDescent="0.3">
      <c r="A177" s="58"/>
      <c r="B177" s="58"/>
    </row>
    <row r="178" spans="1:2" x14ac:dyDescent="0.3">
      <c r="A178" s="58"/>
      <c r="B178" s="58"/>
    </row>
    <row r="179" spans="1:2" x14ac:dyDescent="0.3">
      <c r="A179" s="58"/>
      <c r="B179" s="58"/>
    </row>
    <row r="180" spans="1:2" x14ac:dyDescent="0.3">
      <c r="A180" s="58"/>
      <c r="B180" s="58"/>
    </row>
    <row r="181" spans="1:2" x14ac:dyDescent="0.3">
      <c r="A181" s="58"/>
      <c r="B181" s="58"/>
    </row>
    <row r="182" spans="1:2" x14ac:dyDescent="0.3">
      <c r="A182" s="58"/>
      <c r="B182" s="58"/>
    </row>
    <row r="183" spans="1:2" x14ac:dyDescent="0.3">
      <c r="A183" s="58"/>
      <c r="B183" s="58"/>
    </row>
    <row r="184" spans="1:2" x14ac:dyDescent="0.3">
      <c r="A184" s="58"/>
      <c r="B184" s="58"/>
    </row>
    <row r="185" spans="1:2" x14ac:dyDescent="0.3">
      <c r="A185" s="58"/>
      <c r="B185" s="58"/>
    </row>
    <row r="186" spans="1:2" x14ac:dyDescent="0.3">
      <c r="A186" s="58"/>
      <c r="B186" s="58"/>
    </row>
    <row r="187" spans="1:2" x14ac:dyDescent="0.3">
      <c r="A187" s="58"/>
      <c r="B187" s="58"/>
    </row>
    <row r="188" spans="1:2" x14ac:dyDescent="0.3">
      <c r="A188" s="58"/>
      <c r="B188" s="58"/>
    </row>
    <row r="189" spans="1:2" x14ac:dyDescent="0.3">
      <c r="A189" s="58"/>
      <c r="B189" s="58"/>
    </row>
    <row r="190" spans="1:2" x14ac:dyDescent="0.3">
      <c r="A190" s="58"/>
      <c r="B190" s="58"/>
    </row>
    <row r="191" spans="1:2" x14ac:dyDescent="0.3">
      <c r="A191" s="58"/>
      <c r="B191" s="58"/>
    </row>
    <row r="192" spans="1:2" x14ac:dyDescent="0.3">
      <c r="A192" s="58"/>
      <c r="B192" s="58"/>
    </row>
    <row r="193" spans="1:2" x14ac:dyDescent="0.3">
      <c r="A193" s="58"/>
      <c r="B193" s="58"/>
    </row>
    <row r="194" spans="1:2" x14ac:dyDescent="0.3">
      <c r="A194" s="58"/>
      <c r="B194" s="58"/>
    </row>
    <row r="195" spans="1:2" x14ac:dyDescent="0.3">
      <c r="A195" s="58"/>
      <c r="B195" s="58"/>
    </row>
    <row r="196" spans="1:2" x14ac:dyDescent="0.3">
      <c r="A196" s="58"/>
      <c r="B196" s="58"/>
    </row>
    <row r="197" spans="1:2" x14ac:dyDescent="0.3">
      <c r="A197" s="58"/>
      <c r="B197" s="58"/>
    </row>
    <row r="198" spans="1:2" x14ac:dyDescent="0.3">
      <c r="A198" s="58"/>
      <c r="B198" s="58"/>
    </row>
    <row r="199" spans="1:2" x14ac:dyDescent="0.3">
      <c r="A199" s="58"/>
      <c r="B199" s="58"/>
    </row>
    <row r="200" spans="1:2" x14ac:dyDescent="0.3">
      <c r="A200" s="58"/>
      <c r="B200" s="58"/>
    </row>
    <row r="201" spans="1:2" x14ac:dyDescent="0.3">
      <c r="A201" s="58"/>
      <c r="B201" s="58"/>
    </row>
    <row r="202" spans="1:2" x14ac:dyDescent="0.3">
      <c r="A202" s="58"/>
      <c r="B202" s="58"/>
    </row>
    <row r="203" spans="1:2" x14ac:dyDescent="0.3">
      <c r="A203" s="58"/>
      <c r="B203" s="58"/>
    </row>
    <row r="204" spans="1:2" x14ac:dyDescent="0.3">
      <c r="A204" s="58"/>
      <c r="B204" s="58"/>
    </row>
    <row r="205" spans="1:2" x14ac:dyDescent="0.3">
      <c r="A205" s="58"/>
      <c r="B205" s="58"/>
    </row>
    <row r="206" spans="1:2" x14ac:dyDescent="0.3">
      <c r="A206" s="58"/>
      <c r="B206" s="58"/>
    </row>
    <row r="207" spans="1:2" x14ac:dyDescent="0.3">
      <c r="A207" s="58"/>
      <c r="B207" s="58"/>
    </row>
    <row r="208" spans="1:2" x14ac:dyDescent="0.3">
      <c r="A208" s="58"/>
      <c r="B208" s="58"/>
    </row>
    <row r="209" spans="1:2" x14ac:dyDescent="0.3">
      <c r="A209" s="58"/>
      <c r="B209" s="58"/>
    </row>
    <row r="210" spans="1:2" x14ac:dyDescent="0.3">
      <c r="A210" s="58"/>
      <c r="B210" s="58"/>
    </row>
    <row r="211" spans="1:2" x14ac:dyDescent="0.3">
      <c r="A211" s="58"/>
      <c r="B211" s="58"/>
    </row>
    <row r="212" spans="1:2" x14ac:dyDescent="0.3">
      <c r="A212" s="58"/>
      <c r="B212" s="58"/>
    </row>
    <row r="213" spans="1:2" x14ac:dyDescent="0.3">
      <c r="A213" s="58"/>
      <c r="B213" s="58"/>
    </row>
    <row r="214" spans="1:2" x14ac:dyDescent="0.3">
      <c r="A214" s="58"/>
      <c r="B214" s="58"/>
    </row>
    <row r="215" spans="1:2" x14ac:dyDescent="0.3">
      <c r="A215" s="58"/>
      <c r="B215" s="58"/>
    </row>
    <row r="216" spans="1:2" x14ac:dyDescent="0.3">
      <c r="A216" s="58"/>
      <c r="B216" s="58"/>
    </row>
    <row r="217" spans="1:2" x14ac:dyDescent="0.3">
      <c r="A217" s="58"/>
      <c r="B217" s="58"/>
    </row>
    <row r="218" spans="1:2" x14ac:dyDescent="0.3">
      <c r="A218" s="58"/>
      <c r="B218" s="58"/>
    </row>
    <row r="219" spans="1:2" x14ac:dyDescent="0.3">
      <c r="A219" s="58"/>
      <c r="B219" s="58"/>
    </row>
    <row r="220" spans="1:2" x14ac:dyDescent="0.3">
      <c r="A220" s="58"/>
      <c r="B220" s="58"/>
    </row>
    <row r="221" spans="1:2" x14ac:dyDescent="0.3">
      <c r="A221" s="58"/>
      <c r="B221" s="58"/>
    </row>
    <row r="222" spans="1:2" x14ac:dyDescent="0.3">
      <c r="A222" s="58"/>
      <c r="B222" s="58"/>
    </row>
    <row r="223" spans="1:2" x14ac:dyDescent="0.3">
      <c r="A223" s="58"/>
      <c r="B223" s="58"/>
    </row>
    <row r="224" spans="1:2" x14ac:dyDescent="0.3">
      <c r="A224" s="58"/>
      <c r="B224" s="58"/>
    </row>
    <row r="225" spans="1:2" x14ac:dyDescent="0.3">
      <c r="A225" s="58"/>
      <c r="B225" s="58"/>
    </row>
    <row r="226" spans="1:2" x14ac:dyDescent="0.3">
      <c r="A226" s="58"/>
      <c r="B226" s="58"/>
    </row>
    <row r="227" spans="1:2" x14ac:dyDescent="0.3">
      <c r="A227" s="58"/>
      <c r="B227" s="58"/>
    </row>
    <row r="228" spans="1:2" x14ac:dyDescent="0.3">
      <c r="A228" s="58"/>
      <c r="B228" s="58"/>
    </row>
    <row r="229" spans="1:2" x14ac:dyDescent="0.3">
      <c r="A229" s="58"/>
      <c r="B229" s="58"/>
    </row>
    <row r="230" spans="1:2" x14ac:dyDescent="0.3">
      <c r="A230" s="58"/>
      <c r="B230" s="58"/>
    </row>
    <row r="231" spans="1:2" x14ac:dyDescent="0.3">
      <c r="A231" s="58"/>
      <c r="B231" s="58"/>
    </row>
    <row r="232" spans="1:2" x14ac:dyDescent="0.3">
      <c r="A232" s="58"/>
      <c r="B232" s="58"/>
    </row>
    <row r="233" spans="1:2" x14ac:dyDescent="0.3">
      <c r="A233" s="58"/>
      <c r="B233" s="58"/>
    </row>
    <row r="234" spans="1:2" x14ac:dyDescent="0.3">
      <c r="A234" s="58"/>
      <c r="B234" s="58"/>
    </row>
    <row r="235" spans="1:2" x14ac:dyDescent="0.3">
      <c r="A235" s="58"/>
      <c r="B235" s="58"/>
    </row>
    <row r="236" spans="1:2" x14ac:dyDescent="0.3">
      <c r="A236" s="58"/>
      <c r="B236" s="58"/>
    </row>
    <row r="237" spans="1:2" x14ac:dyDescent="0.3">
      <c r="A237" s="58"/>
      <c r="B237" s="58"/>
    </row>
    <row r="238" spans="1:2" x14ac:dyDescent="0.3">
      <c r="A238" s="58"/>
      <c r="B238" s="58"/>
    </row>
    <row r="239" spans="1:2" x14ac:dyDescent="0.3">
      <c r="A239" s="58"/>
      <c r="B239" s="58"/>
    </row>
    <row r="240" spans="1:2" x14ac:dyDescent="0.3">
      <c r="A240" s="58"/>
      <c r="B240" s="58"/>
    </row>
    <row r="241" spans="1:2" x14ac:dyDescent="0.3">
      <c r="A241" s="58"/>
      <c r="B241" s="58"/>
    </row>
    <row r="242" spans="1:2" x14ac:dyDescent="0.3">
      <c r="A242" s="58"/>
      <c r="B242" s="58"/>
    </row>
    <row r="243" spans="1:2" x14ac:dyDescent="0.3">
      <c r="A243" s="58"/>
      <c r="B243" s="58"/>
    </row>
    <row r="244" spans="1:2" x14ac:dyDescent="0.3">
      <c r="A244" s="58"/>
      <c r="B244" s="58"/>
    </row>
    <row r="245" spans="1:2" x14ac:dyDescent="0.3">
      <c r="A245" s="58"/>
      <c r="B245" s="58"/>
    </row>
    <row r="246" spans="1:2" x14ac:dyDescent="0.3">
      <c r="A246" s="58"/>
      <c r="B246" s="58"/>
    </row>
    <row r="247" spans="1:2" x14ac:dyDescent="0.3">
      <c r="A247" s="58"/>
      <c r="B247" s="58"/>
    </row>
    <row r="248" spans="1:2" x14ac:dyDescent="0.3">
      <c r="A248" s="58"/>
      <c r="B248" s="58"/>
    </row>
    <row r="249" spans="1:2" x14ac:dyDescent="0.3">
      <c r="A249" s="58"/>
      <c r="B249" s="58"/>
    </row>
    <row r="250" spans="1:2" x14ac:dyDescent="0.3">
      <c r="A250" s="58"/>
      <c r="B250" s="58"/>
    </row>
    <row r="251" spans="1:2" x14ac:dyDescent="0.3">
      <c r="A251" s="58"/>
      <c r="B251" s="58"/>
    </row>
    <row r="252" spans="1:2" x14ac:dyDescent="0.3">
      <c r="A252" s="58"/>
      <c r="B252" s="58"/>
    </row>
    <row r="253" spans="1:2" x14ac:dyDescent="0.3">
      <c r="A253" s="58"/>
      <c r="B253" s="58"/>
    </row>
    <row r="254" spans="1:2" x14ac:dyDescent="0.3">
      <c r="A254" s="58"/>
      <c r="B254" s="58"/>
    </row>
    <row r="255" spans="1:2" x14ac:dyDescent="0.3">
      <c r="A255" s="58"/>
      <c r="B255" s="58"/>
    </row>
    <row r="256" spans="1:2" x14ac:dyDescent="0.3">
      <c r="A256" s="58"/>
      <c r="B256" s="58"/>
    </row>
    <row r="257" spans="1:2" x14ac:dyDescent="0.3">
      <c r="A257" s="58"/>
      <c r="B257" s="58"/>
    </row>
    <row r="258" spans="1:2" x14ac:dyDescent="0.3">
      <c r="A258" s="58"/>
      <c r="B258" s="58"/>
    </row>
    <row r="259" spans="1:2" x14ac:dyDescent="0.3">
      <c r="A259" s="58"/>
      <c r="B259" s="58"/>
    </row>
    <row r="260" spans="1:2" x14ac:dyDescent="0.3">
      <c r="A260" s="58"/>
      <c r="B260" s="58"/>
    </row>
    <row r="261" spans="1:2" x14ac:dyDescent="0.3">
      <c r="A261" s="58"/>
      <c r="B261" s="58"/>
    </row>
    <row r="262" spans="1:2" x14ac:dyDescent="0.3">
      <c r="A262" s="58"/>
      <c r="B262" s="58"/>
    </row>
    <row r="263" spans="1:2" x14ac:dyDescent="0.3">
      <c r="A263" s="58"/>
      <c r="B263" s="58"/>
    </row>
    <row r="264" spans="1:2" x14ac:dyDescent="0.3">
      <c r="A264" s="58"/>
      <c r="B264" s="58"/>
    </row>
    <row r="265" spans="1:2" x14ac:dyDescent="0.3">
      <c r="A265" s="58"/>
      <c r="B265" s="58"/>
    </row>
    <row r="266" spans="1:2" x14ac:dyDescent="0.3">
      <c r="A266" s="58"/>
      <c r="B266" s="58"/>
    </row>
    <row r="267" spans="1:2" x14ac:dyDescent="0.3">
      <c r="A267" s="58"/>
      <c r="B267" s="58"/>
    </row>
    <row r="268" spans="1:2" x14ac:dyDescent="0.3">
      <c r="A268" s="58"/>
      <c r="B268" s="58"/>
    </row>
    <row r="269" spans="1:2" x14ac:dyDescent="0.3">
      <c r="A269" s="58"/>
      <c r="B269" s="58"/>
    </row>
    <row r="270" spans="1:2" x14ac:dyDescent="0.3">
      <c r="A270" s="58"/>
      <c r="B270" s="58"/>
    </row>
    <row r="271" spans="1:2" x14ac:dyDescent="0.3">
      <c r="A271" s="58"/>
      <c r="B271" s="58"/>
    </row>
    <row r="272" spans="1:2" x14ac:dyDescent="0.3">
      <c r="A272" s="58"/>
      <c r="B272" s="58"/>
    </row>
    <row r="273" spans="1:2" x14ac:dyDescent="0.3">
      <c r="A273" s="58"/>
      <c r="B273" s="58"/>
    </row>
    <row r="274" spans="1:2" x14ac:dyDescent="0.3">
      <c r="A274" s="58"/>
      <c r="B274" s="58"/>
    </row>
    <row r="275" spans="1:2" x14ac:dyDescent="0.3">
      <c r="A275" s="58"/>
      <c r="B275" s="58"/>
    </row>
    <row r="276" spans="1:2" x14ac:dyDescent="0.3">
      <c r="A276" s="58"/>
      <c r="B276" s="58"/>
    </row>
    <row r="277" spans="1:2" x14ac:dyDescent="0.3">
      <c r="A277" s="58"/>
      <c r="B277" s="58"/>
    </row>
    <row r="278" spans="1:2" x14ac:dyDescent="0.3">
      <c r="A278" s="58"/>
      <c r="B278" s="58"/>
    </row>
    <row r="279" spans="1:2" x14ac:dyDescent="0.3">
      <c r="A279" s="58"/>
      <c r="B279" s="58"/>
    </row>
    <row r="280" spans="1:2" x14ac:dyDescent="0.3">
      <c r="A280" s="58"/>
      <c r="B280" s="58"/>
    </row>
    <row r="281" spans="1:2" x14ac:dyDescent="0.3">
      <c r="A281" s="58"/>
      <c r="B281" s="58"/>
    </row>
    <row r="282" spans="1:2" x14ac:dyDescent="0.3">
      <c r="A282" s="58"/>
      <c r="B282" s="58"/>
    </row>
    <row r="283" spans="1:2" x14ac:dyDescent="0.3">
      <c r="A283" s="58"/>
      <c r="B283" s="58"/>
    </row>
    <row r="284" spans="1:2" x14ac:dyDescent="0.3">
      <c r="A284" s="58"/>
      <c r="B284" s="58"/>
    </row>
    <row r="285" spans="1:2" x14ac:dyDescent="0.3">
      <c r="A285" s="58"/>
      <c r="B285" s="58"/>
    </row>
    <row r="286" spans="1:2" x14ac:dyDescent="0.3">
      <c r="A286" s="58"/>
      <c r="B286" s="58"/>
    </row>
    <row r="287" spans="1:2" x14ac:dyDescent="0.3">
      <c r="A287" s="58"/>
      <c r="B287" s="58"/>
    </row>
    <row r="288" spans="1:2" x14ac:dyDescent="0.3">
      <c r="A288" s="58"/>
      <c r="B288" s="58"/>
    </row>
    <row r="289" spans="1:2" x14ac:dyDescent="0.3">
      <c r="A289" s="58"/>
      <c r="B289" s="58"/>
    </row>
    <row r="290" spans="1:2" x14ac:dyDescent="0.3">
      <c r="A290" s="58"/>
      <c r="B290" s="58"/>
    </row>
    <row r="291" spans="1:2" x14ac:dyDescent="0.3">
      <c r="A291" s="58"/>
      <c r="B291" s="58"/>
    </row>
    <row r="292" spans="1:2" x14ac:dyDescent="0.3">
      <c r="A292" s="58"/>
      <c r="B292" s="58"/>
    </row>
    <row r="293" spans="1:2" x14ac:dyDescent="0.3">
      <c r="A293" s="58"/>
      <c r="B293" s="58"/>
    </row>
    <row r="294" spans="1:2" x14ac:dyDescent="0.3">
      <c r="A294" s="58"/>
      <c r="B294" s="58"/>
    </row>
    <row r="295" spans="1:2" x14ac:dyDescent="0.3">
      <c r="A295" s="58"/>
      <c r="B295" s="58"/>
    </row>
    <row r="296" spans="1:2" x14ac:dyDescent="0.3">
      <c r="A296" s="58"/>
      <c r="B296" s="58"/>
    </row>
    <row r="297" spans="1:2" x14ac:dyDescent="0.3">
      <c r="A297" s="58"/>
      <c r="B297" s="58"/>
    </row>
    <row r="298" spans="1:2" x14ac:dyDescent="0.3">
      <c r="A298" s="58"/>
      <c r="B298" s="58"/>
    </row>
    <row r="299" spans="1:2" x14ac:dyDescent="0.3">
      <c r="A299" s="58"/>
      <c r="B299" s="58"/>
    </row>
    <row r="300" spans="1:2" x14ac:dyDescent="0.3">
      <c r="A300" s="58"/>
      <c r="B300" s="58"/>
    </row>
    <row r="301" spans="1:2" x14ac:dyDescent="0.3">
      <c r="A301" s="58"/>
      <c r="B301" s="58"/>
    </row>
    <row r="302" spans="1:2" x14ac:dyDescent="0.3">
      <c r="A302" s="58"/>
      <c r="B302" s="58"/>
    </row>
    <row r="303" spans="1:2" x14ac:dyDescent="0.3">
      <c r="A303" s="58"/>
      <c r="B303" s="58"/>
    </row>
    <row r="304" spans="1:2" x14ac:dyDescent="0.3">
      <c r="A304" s="58"/>
      <c r="B304" s="58"/>
    </row>
    <row r="305" spans="1:2" x14ac:dyDescent="0.3">
      <c r="A305" s="58"/>
      <c r="B305" s="58"/>
    </row>
    <row r="306" spans="1:2" x14ac:dyDescent="0.3">
      <c r="A306" s="58"/>
      <c r="B306" s="58"/>
    </row>
    <row r="307" spans="1:2" x14ac:dyDescent="0.3">
      <c r="A307" s="58"/>
      <c r="B307" s="58"/>
    </row>
    <row r="308" spans="1:2" x14ac:dyDescent="0.3">
      <c r="A308" s="58"/>
      <c r="B308" s="58"/>
    </row>
    <row r="309" spans="1:2" x14ac:dyDescent="0.3">
      <c r="A309" s="58"/>
      <c r="B309" s="58"/>
    </row>
    <row r="310" spans="1:2" x14ac:dyDescent="0.3">
      <c r="A310" s="58"/>
      <c r="B310" s="58"/>
    </row>
    <row r="311" spans="1:2" x14ac:dyDescent="0.3">
      <c r="A311" s="58"/>
      <c r="B311" s="58"/>
    </row>
    <row r="312" spans="1:2" x14ac:dyDescent="0.3">
      <c r="A312" s="58"/>
      <c r="B312" s="58"/>
    </row>
    <row r="313" spans="1:2" x14ac:dyDescent="0.3">
      <c r="A313" s="58"/>
      <c r="B313" s="58"/>
    </row>
    <row r="314" spans="1:2" x14ac:dyDescent="0.3">
      <c r="A314" s="58"/>
      <c r="B314" s="58"/>
    </row>
    <row r="315" spans="1:2" x14ac:dyDescent="0.3">
      <c r="A315" s="58"/>
      <c r="B315" s="58"/>
    </row>
    <row r="316" spans="1:2" x14ac:dyDescent="0.3">
      <c r="A316" s="58"/>
      <c r="B316" s="58"/>
    </row>
    <row r="317" spans="1:2" x14ac:dyDescent="0.3">
      <c r="A317" s="58"/>
      <c r="B317" s="58"/>
    </row>
    <row r="318" spans="1:2" x14ac:dyDescent="0.3">
      <c r="A318" s="58"/>
      <c r="B318" s="58"/>
    </row>
    <row r="319" spans="1:2" x14ac:dyDescent="0.3">
      <c r="A319" s="58"/>
      <c r="B319" s="58"/>
    </row>
    <row r="320" spans="1:2" x14ac:dyDescent="0.3">
      <c r="A320" s="58"/>
      <c r="B320" s="58"/>
    </row>
    <row r="321" spans="1:2" x14ac:dyDescent="0.3">
      <c r="A321" s="58"/>
      <c r="B321" s="58"/>
    </row>
    <row r="322" spans="1:2" x14ac:dyDescent="0.3">
      <c r="A322" s="58"/>
      <c r="B322" s="58"/>
    </row>
    <row r="323" spans="1:2" x14ac:dyDescent="0.3">
      <c r="A323" s="58"/>
      <c r="B323" s="58"/>
    </row>
    <row r="324" spans="1:2" x14ac:dyDescent="0.3">
      <c r="A324" s="58"/>
      <c r="B324" s="58"/>
    </row>
    <row r="325" spans="1:2" x14ac:dyDescent="0.3">
      <c r="A325" s="58"/>
      <c r="B325" s="58"/>
    </row>
    <row r="326" spans="1:2" x14ac:dyDescent="0.3">
      <c r="A326" s="58"/>
      <c r="B326" s="58"/>
    </row>
    <row r="327" spans="1:2" x14ac:dyDescent="0.3">
      <c r="A327" s="58"/>
      <c r="B327" s="58"/>
    </row>
    <row r="328" spans="1:2" x14ac:dyDescent="0.3">
      <c r="A328" s="58"/>
      <c r="B328" s="58"/>
    </row>
    <row r="329" spans="1:2" x14ac:dyDescent="0.3">
      <c r="A329" s="58"/>
      <c r="B329" s="58"/>
    </row>
    <row r="330" spans="1:2" x14ac:dyDescent="0.3">
      <c r="A330" s="58"/>
      <c r="B330" s="58"/>
    </row>
    <row r="331" spans="1:2" x14ac:dyDescent="0.3">
      <c r="A331" s="58"/>
      <c r="B331" s="58"/>
    </row>
    <row r="332" spans="1:2" x14ac:dyDescent="0.3">
      <c r="A332" s="58"/>
      <c r="B332" s="58"/>
    </row>
    <row r="333" spans="1:2" x14ac:dyDescent="0.3">
      <c r="A333" s="58"/>
      <c r="B333" s="58"/>
    </row>
    <row r="334" spans="1:2" x14ac:dyDescent="0.3">
      <c r="A334" s="58"/>
      <c r="B334" s="58"/>
    </row>
    <row r="335" spans="1:2" x14ac:dyDescent="0.3">
      <c r="A335" s="58"/>
      <c r="B335" s="58"/>
    </row>
    <row r="336" spans="1:2" x14ac:dyDescent="0.3">
      <c r="A336" s="58"/>
      <c r="B336" s="58"/>
    </row>
    <row r="337" spans="1:2" x14ac:dyDescent="0.3">
      <c r="A337" s="58"/>
      <c r="B337" s="58"/>
    </row>
    <row r="338" spans="1:2" x14ac:dyDescent="0.3">
      <c r="A338" s="58"/>
      <c r="B338" s="58"/>
    </row>
    <row r="339" spans="1:2" x14ac:dyDescent="0.3">
      <c r="A339" s="58"/>
      <c r="B339" s="58"/>
    </row>
    <row r="340" spans="1:2" x14ac:dyDescent="0.3">
      <c r="A340" s="58"/>
      <c r="B340" s="58"/>
    </row>
    <row r="341" spans="1:2" x14ac:dyDescent="0.3">
      <c r="A341" s="58"/>
      <c r="B341" s="58"/>
    </row>
    <row r="342" spans="1:2" x14ac:dyDescent="0.3">
      <c r="A342" s="58"/>
      <c r="B342" s="58"/>
    </row>
    <row r="343" spans="1:2" x14ac:dyDescent="0.3">
      <c r="A343" s="58"/>
      <c r="B343" s="58"/>
    </row>
    <row r="344" spans="1:2" x14ac:dyDescent="0.3">
      <c r="A344" s="58"/>
      <c r="B344" s="58"/>
    </row>
    <row r="345" spans="1:2" x14ac:dyDescent="0.3">
      <c r="A345" s="58"/>
      <c r="B345" s="58"/>
    </row>
    <row r="346" spans="1:2" x14ac:dyDescent="0.3">
      <c r="A346" s="58"/>
      <c r="B346" s="58"/>
    </row>
    <row r="347" spans="1:2" x14ac:dyDescent="0.3">
      <c r="A347" s="58"/>
      <c r="B347" s="58"/>
    </row>
    <row r="348" spans="1:2" x14ac:dyDescent="0.3">
      <c r="A348" s="58"/>
      <c r="B348" s="58"/>
    </row>
    <row r="349" spans="1:2" x14ac:dyDescent="0.3">
      <c r="A349" s="58"/>
      <c r="B349" s="58"/>
    </row>
    <row r="350" spans="1:2" x14ac:dyDescent="0.3">
      <c r="A350" s="58"/>
      <c r="B350" s="58"/>
    </row>
    <row r="351" spans="1:2" x14ac:dyDescent="0.3">
      <c r="A351" s="58"/>
      <c r="B351" s="58"/>
    </row>
    <row r="352" spans="1:2" x14ac:dyDescent="0.3">
      <c r="A352" s="58"/>
      <c r="B352" s="58"/>
    </row>
    <row r="353" spans="1:2" x14ac:dyDescent="0.3">
      <c r="A353" s="58"/>
      <c r="B353" s="58"/>
    </row>
    <row r="354" spans="1:2" x14ac:dyDescent="0.3">
      <c r="A354" s="58"/>
      <c r="B354" s="58"/>
    </row>
    <row r="355" spans="1:2" x14ac:dyDescent="0.3">
      <c r="A355" s="58"/>
      <c r="B355" s="58"/>
    </row>
    <row r="356" spans="1:2" x14ac:dyDescent="0.3">
      <c r="A356" s="58"/>
      <c r="B356" s="58"/>
    </row>
    <row r="357" spans="1:2" x14ac:dyDescent="0.3">
      <c r="A357" s="58"/>
      <c r="B357" s="58"/>
    </row>
    <row r="358" spans="1:2" x14ac:dyDescent="0.3">
      <c r="A358" s="58"/>
      <c r="B358" s="58"/>
    </row>
    <row r="359" spans="1:2" x14ac:dyDescent="0.3">
      <c r="A359" s="58"/>
      <c r="B359" s="58"/>
    </row>
    <row r="360" spans="1:2" x14ac:dyDescent="0.3">
      <c r="A360" s="58"/>
      <c r="B360" s="58"/>
    </row>
    <row r="361" spans="1:2" x14ac:dyDescent="0.3">
      <c r="A361" s="58"/>
      <c r="B361" s="58"/>
    </row>
    <row r="362" spans="1:2" x14ac:dyDescent="0.3">
      <c r="A362" s="58"/>
      <c r="B362" s="58"/>
    </row>
    <row r="363" spans="1:2" x14ac:dyDescent="0.3">
      <c r="A363" s="58"/>
      <c r="B363" s="58"/>
    </row>
    <row r="364" spans="1:2" x14ac:dyDescent="0.3">
      <c r="A364" s="58"/>
      <c r="B364" s="58"/>
    </row>
    <row r="365" spans="1:2" x14ac:dyDescent="0.3">
      <c r="A365" s="58"/>
      <c r="B365" s="58"/>
    </row>
    <row r="366" spans="1:2" x14ac:dyDescent="0.3">
      <c r="A366" s="58"/>
      <c r="B366" s="58"/>
    </row>
    <row r="367" spans="1:2" x14ac:dyDescent="0.3">
      <c r="A367" s="58"/>
      <c r="B367" s="58"/>
    </row>
    <row r="368" spans="1:2" x14ac:dyDescent="0.3">
      <c r="A368" s="58"/>
      <c r="B368" s="58"/>
    </row>
    <row r="369" spans="1:2" x14ac:dyDescent="0.3">
      <c r="A369" s="58"/>
      <c r="B369" s="58"/>
    </row>
    <row r="370" spans="1:2" x14ac:dyDescent="0.3">
      <c r="A370" s="58"/>
      <c r="B370" s="58"/>
    </row>
    <row r="371" spans="1:2" x14ac:dyDescent="0.3">
      <c r="A371" s="58"/>
      <c r="B371" s="58"/>
    </row>
    <row r="372" spans="1:2" x14ac:dyDescent="0.3">
      <c r="A372" s="58"/>
      <c r="B372" s="58"/>
    </row>
    <row r="373" spans="1:2" x14ac:dyDescent="0.3">
      <c r="A373" s="58"/>
      <c r="B373" s="58"/>
    </row>
    <row r="374" spans="1:2" x14ac:dyDescent="0.3">
      <c r="A374" s="58"/>
      <c r="B374" s="58"/>
    </row>
    <row r="375" spans="1:2" x14ac:dyDescent="0.3">
      <c r="A375" s="58"/>
      <c r="B375" s="58"/>
    </row>
    <row r="376" spans="1:2" x14ac:dyDescent="0.3">
      <c r="A376" s="58"/>
      <c r="B376" s="58"/>
    </row>
    <row r="377" spans="1:2" x14ac:dyDescent="0.3">
      <c r="A377" s="58"/>
      <c r="B377" s="58"/>
    </row>
    <row r="378" spans="1:2" x14ac:dyDescent="0.3">
      <c r="A378" s="58"/>
      <c r="B378" s="58"/>
    </row>
    <row r="379" spans="1:2" x14ac:dyDescent="0.3">
      <c r="A379" s="58"/>
      <c r="B379" s="58"/>
    </row>
    <row r="380" spans="1:2" x14ac:dyDescent="0.3">
      <c r="A380" s="58"/>
      <c r="B380" s="58"/>
    </row>
    <row r="381" spans="1:2" x14ac:dyDescent="0.3">
      <c r="A381" s="58"/>
      <c r="B381" s="58"/>
    </row>
    <row r="382" spans="1:2" x14ac:dyDescent="0.3">
      <c r="A382" s="58"/>
      <c r="B382" s="58"/>
    </row>
    <row r="383" spans="1:2" x14ac:dyDescent="0.3">
      <c r="A383" s="58"/>
      <c r="B383" s="58"/>
    </row>
    <row r="384" spans="1:2" x14ac:dyDescent="0.3">
      <c r="A384" s="58"/>
      <c r="B384" s="58"/>
    </row>
    <row r="385" spans="1:2" x14ac:dyDescent="0.3">
      <c r="A385" s="58"/>
      <c r="B385" s="58"/>
    </row>
    <row r="386" spans="1:2" x14ac:dyDescent="0.3">
      <c r="A386" s="58"/>
      <c r="B386" s="58"/>
    </row>
    <row r="387" spans="1:2" x14ac:dyDescent="0.3">
      <c r="A387" s="58"/>
      <c r="B387" s="58"/>
    </row>
    <row r="388" spans="1:2" x14ac:dyDescent="0.3">
      <c r="A388" s="58"/>
      <c r="B388" s="58"/>
    </row>
    <row r="389" spans="1:2" x14ac:dyDescent="0.3">
      <c r="A389" s="58"/>
      <c r="B389" s="58"/>
    </row>
    <row r="390" spans="1:2" x14ac:dyDescent="0.3">
      <c r="A390" s="58"/>
      <c r="B390" s="58"/>
    </row>
    <row r="391" spans="1:2" x14ac:dyDescent="0.3">
      <c r="A391" s="58"/>
      <c r="B391" s="58"/>
    </row>
    <row r="392" spans="1:2" x14ac:dyDescent="0.3">
      <c r="A392" s="58"/>
      <c r="B392" s="58"/>
    </row>
    <row r="393" spans="1:2" x14ac:dyDescent="0.3">
      <c r="A393" s="58"/>
      <c r="B393" s="58"/>
    </row>
    <row r="394" spans="1:2" x14ac:dyDescent="0.3">
      <c r="A394" s="58"/>
      <c r="B394" s="58"/>
    </row>
    <row r="395" spans="1:2" x14ac:dyDescent="0.3">
      <c r="A395" s="58"/>
      <c r="B395" s="58"/>
    </row>
    <row r="396" spans="1:2" x14ac:dyDescent="0.3">
      <c r="A396" s="58"/>
      <c r="B396" s="58"/>
    </row>
    <row r="397" spans="1:2" x14ac:dyDescent="0.3">
      <c r="A397" s="58"/>
      <c r="B397" s="58"/>
    </row>
    <row r="398" spans="1:2" x14ac:dyDescent="0.3">
      <c r="A398" s="58"/>
      <c r="B398" s="58"/>
    </row>
    <row r="399" spans="1:2" x14ac:dyDescent="0.3">
      <c r="A399" s="58"/>
      <c r="B399" s="58"/>
    </row>
    <row r="400" spans="1:2" x14ac:dyDescent="0.3">
      <c r="A400" s="58"/>
      <c r="B400" s="58"/>
    </row>
    <row r="401" spans="1:2" x14ac:dyDescent="0.3">
      <c r="A401" s="58"/>
      <c r="B401" s="58"/>
    </row>
    <row r="402" spans="1:2" x14ac:dyDescent="0.3">
      <c r="A402" s="58"/>
      <c r="B402" s="58"/>
    </row>
    <row r="403" spans="1:2" x14ac:dyDescent="0.3">
      <c r="A403" s="58"/>
      <c r="B403" s="58"/>
    </row>
    <row r="404" spans="1:2" x14ac:dyDescent="0.3">
      <c r="A404" s="58"/>
      <c r="B404" s="58"/>
    </row>
    <row r="405" spans="1:2" x14ac:dyDescent="0.3">
      <c r="A405" s="58"/>
      <c r="B405" s="58"/>
    </row>
    <row r="406" spans="1:2" x14ac:dyDescent="0.3">
      <c r="A406" s="58"/>
      <c r="B406" s="58"/>
    </row>
    <row r="407" spans="1:2" x14ac:dyDescent="0.3">
      <c r="A407" s="58"/>
      <c r="B407" s="58"/>
    </row>
    <row r="408" spans="1:2" x14ac:dyDescent="0.3">
      <c r="A408" s="58"/>
      <c r="B408" s="58"/>
    </row>
    <row r="409" spans="1:2" x14ac:dyDescent="0.3">
      <c r="A409" s="58"/>
      <c r="B409" s="58"/>
    </row>
    <row r="410" spans="1:2" x14ac:dyDescent="0.3">
      <c r="A410" s="58"/>
      <c r="B410" s="58"/>
    </row>
    <row r="411" spans="1:2" x14ac:dyDescent="0.3">
      <c r="A411" s="58"/>
      <c r="B411" s="58"/>
    </row>
    <row r="412" spans="1:2" x14ac:dyDescent="0.3">
      <c r="A412" s="58"/>
      <c r="B412" s="58"/>
    </row>
    <row r="413" spans="1:2" x14ac:dyDescent="0.3">
      <c r="A413" s="58"/>
      <c r="B413" s="58"/>
    </row>
    <row r="414" spans="1:2" x14ac:dyDescent="0.3">
      <c r="A414" s="58"/>
      <c r="B414" s="58"/>
    </row>
    <row r="415" spans="1:2" x14ac:dyDescent="0.3">
      <c r="A415" s="58"/>
      <c r="B415" s="58"/>
    </row>
    <row r="416" spans="1:2" x14ac:dyDescent="0.3">
      <c r="A416" s="58"/>
      <c r="B416" s="58"/>
    </row>
    <row r="417" spans="1:2" x14ac:dyDescent="0.3">
      <c r="A417" s="58"/>
      <c r="B417" s="58"/>
    </row>
    <row r="418" spans="1:2" x14ac:dyDescent="0.3">
      <c r="A418" s="58"/>
      <c r="B418" s="58"/>
    </row>
    <row r="419" spans="1:2" x14ac:dyDescent="0.3">
      <c r="A419" s="58"/>
      <c r="B419" s="58"/>
    </row>
    <row r="420" spans="1:2" x14ac:dyDescent="0.3">
      <c r="A420" s="58"/>
      <c r="B420" s="58"/>
    </row>
    <row r="421" spans="1:2" x14ac:dyDescent="0.3">
      <c r="A421" s="58"/>
      <c r="B421" s="58"/>
    </row>
    <row r="422" spans="1:2" x14ac:dyDescent="0.3">
      <c r="A422" s="58"/>
      <c r="B422" s="58"/>
    </row>
    <row r="423" spans="1:2" x14ac:dyDescent="0.3">
      <c r="A423" s="58"/>
      <c r="B423" s="58"/>
    </row>
    <row r="424" spans="1:2" x14ac:dyDescent="0.3">
      <c r="A424" s="58"/>
      <c r="B424" s="58"/>
    </row>
    <row r="425" spans="1:2" x14ac:dyDescent="0.3">
      <c r="A425" s="58"/>
      <c r="B425" s="58"/>
    </row>
    <row r="426" spans="1:2" x14ac:dyDescent="0.3">
      <c r="A426" s="58"/>
      <c r="B426" s="58"/>
    </row>
    <row r="427" spans="1:2" x14ac:dyDescent="0.3">
      <c r="A427" s="58"/>
      <c r="B427" s="58"/>
    </row>
    <row r="428" spans="1:2" x14ac:dyDescent="0.3">
      <c r="A428" s="58"/>
      <c r="B428" s="58"/>
    </row>
    <row r="429" spans="1:2" x14ac:dyDescent="0.3">
      <c r="A429" s="58"/>
      <c r="B429" s="58"/>
    </row>
    <row r="430" spans="1:2" x14ac:dyDescent="0.3">
      <c r="A430" s="58"/>
      <c r="B430" s="58"/>
    </row>
    <row r="431" spans="1:2" x14ac:dyDescent="0.3">
      <c r="A431" s="58"/>
      <c r="B431" s="58"/>
    </row>
    <row r="432" spans="1:2" x14ac:dyDescent="0.3">
      <c r="A432" s="58"/>
      <c r="B432" s="58"/>
    </row>
    <row r="433" spans="1:2" x14ac:dyDescent="0.3">
      <c r="A433" s="58"/>
      <c r="B433" s="58"/>
    </row>
    <row r="434" spans="1:2" x14ac:dyDescent="0.3">
      <c r="A434" s="58"/>
      <c r="B434" s="58"/>
    </row>
    <row r="435" spans="1:2" x14ac:dyDescent="0.3">
      <c r="A435" s="58"/>
      <c r="B435" s="58"/>
    </row>
    <row r="436" spans="1:2" x14ac:dyDescent="0.3">
      <c r="A436" s="58"/>
      <c r="B436" s="58"/>
    </row>
    <row r="437" spans="1:2" x14ac:dyDescent="0.3">
      <c r="A437" s="58"/>
      <c r="B437" s="58"/>
    </row>
    <row r="438" spans="1:2" x14ac:dyDescent="0.3">
      <c r="A438" s="58"/>
      <c r="B438" s="58"/>
    </row>
    <row r="439" spans="1:2" x14ac:dyDescent="0.3">
      <c r="A439" s="58"/>
      <c r="B439" s="58"/>
    </row>
    <row r="440" spans="1:2" x14ac:dyDescent="0.3">
      <c r="A440" s="58"/>
      <c r="B440" s="58"/>
    </row>
    <row r="441" spans="1:2" x14ac:dyDescent="0.3">
      <c r="A441" s="58"/>
      <c r="B441" s="58"/>
    </row>
    <row r="442" spans="1:2" x14ac:dyDescent="0.3">
      <c r="A442" s="58"/>
      <c r="B442" s="58"/>
    </row>
    <row r="443" spans="1:2" x14ac:dyDescent="0.3">
      <c r="A443" s="58"/>
      <c r="B443" s="58"/>
    </row>
    <row r="444" spans="1:2" x14ac:dyDescent="0.3">
      <c r="A444" s="58"/>
      <c r="B444" s="58"/>
    </row>
    <row r="445" spans="1:2" x14ac:dyDescent="0.3">
      <c r="A445" s="58"/>
      <c r="B445" s="58"/>
    </row>
    <row r="446" spans="1:2" x14ac:dyDescent="0.3">
      <c r="A446" s="58"/>
      <c r="B446" s="58"/>
    </row>
    <row r="447" spans="1:2" x14ac:dyDescent="0.3">
      <c r="A447" s="58"/>
      <c r="B447" s="58"/>
    </row>
    <row r="448" spans="1:2" x14ac:dyDescent="0.3">
      <c r="A448" s="58"/>
      <c r="B448" s="58"/>
    </row>
    <row r="449" spans="1:2" x14ac:dyDescent="0.3">
      <c r="A449" s="58"/>
      <c r="B449" s="58"/>
    </row>
    <row r="450" spans="1:2" x14ac:dyDescent="0.3">
      <c r="A450" s="58"/>
      <c r="B450" s="58"/>
    </row>
    <row r="451" spans="1:2" x14ac:dyDescent="0.3">
      <c r="A451" s="58"/>
      <c r="B451" s="58"/>
    </row>
    <row r="452" spans="1:2" x14ac:dyDescent="0.3">
      <c r="A452" s="58"/>
      <c r="B452" s="58"/>
    </row>
    <row r="453" spans="1:2" x14ac:dyDescent="0.3">
      <c r="A453" s="58"/>
      <c r="B453" s="58"/>
    </row>
    <row r="454" spans="1:2" x14ac:dyDescent="0.3">
      <c r="A454" s="58"/>
      <c r="B454" s="58"/>
    </row>
    <row r="455" spans="1:2" x14ac:dyDescent="0.3">
      <c r="A455" s="58"/>
      <c r="B455" s="58"/>
    </row>
    <row r="456" spans="1:2" x14ac:dyDescent="0.3">
      <c r="A456" s="58"/>
      <c r="B456" s="58"/>
    </row>
    <row r="457" spans="1:2" x14ac:dyDescent="0.3">
      <c r="A457" s="58"/>
      <c r="B457" s="58"/>
    </row>
    <row r="458" spans="1:2" x14ac:dyDescent="0.3">
      <c r="A458" s="58"/>
      <c r="B458" s="58"/>
    </row>
    <row r="459" spans="1:2" x14ac:dyDescent="0.3">
      <c r="A459" s="58"/>
      <c r="B459" s="58"/>
    </row>
    <row r="460" spans="1:2" x14ac:dyDescent="0.3">
      <c r="A460" s="58"/>
      <c r="B460" s="58"/>
    </row>
    <row r="461" spans="1:2" x14ac:dyDescent="0.3">
      <c r="A461" s="58"/>
      <c r="B461" s="58"/>
    </row>
    <row r="462" spans="1:2" x14ac:dyDescent="0.3">
      <c r="A462" s="58"/>
      <c r="B462" s="58"/>
    </row>
    <row r="463" spans="1:2" x14ac:dyDescent="0.3">
      <c r="A463" s="58"/>
      <c r="B463" s="58"/>
    </row>
    <row r="464" spans="1:2" x14ac:dyDescent="0.3">
      <c r="A464" s="58"/>
      <c r="B464" s="58"/>
    </row>
    <row r="465" spans="1:2" x14ac:dyDescent="0.3">
      <c r="A465" s="58"/>
      <c r="B465" s="58"/>
    </row>
    <row r="466" spans="1:2" x14ac:dyDescent="0.3">
      <c r="A466" s="58"/>
      <c r="B466" s="58"/>
    </row>
    <row r="467" spans="1:2" x14ac:dyDescent="0.3">
      <c r="A467" s="58"/>
      <c r="B467" s="58"/>
    </row>
    <row r="468" spans="1:2" x14ac:dyDescent="0.3">
      <c r="A468" s="58"/>
      <c r="B468" s="58"/>
    </row>
    <row r="469" spans="1:2" x14ac:dyDescent="0.3">
      <c r="A469" s="58"/>
      <c r="B469" s="58"/>
    </row>
    <row r="470" spans="1:2" x14ac:dyDescent="0.3">
      <c r="A470" s="58"/>
      <c r="B470" s="58"/>
    </row>
    <row r="471" spans="1:2" x14ac:dyDescent="0.3">
      <c r="A471" s="58"/>
      <c r="B471" s="58"/>
    </row>
    <row r="472" spans="1:2" x14ac:dyDescent="0.3">
      <c r="A472" s="58"/>
      <c r="B472" s="58"/>
    </row>
    <row r="473" spans="1:2" x14ac:dyDescent="0.3">
      <c r="A473" s="58"/>
      <c r="B473" s="58"/>
    </row>
    <row r="474" spans="1:2" x14ac:dyDescent="0.3">
      <c r="A474" s="58"/>
      <c r="B474" s="58"/>
    </row>
    <row r="475" spans="1:2" x14ac:dyDescent="0.3">
      <c r="A475" s="58"/>
      <c r="B475" s="58"/>
    </row>
    <row r="476" spans="1:2" x14ac:dyDescent="0.3">
      <c r="A476" s="58"/>
      <c r="B476" s="58"/>
    </row>
    <row r="477" spans="1:2" x14ac:dyDescent="0.3">
      <c r="A477" s="58"/>
      <c r="B477" s="58"/>
    </row>
    <row r="478" spans="1:2" x14ac:dyDescent="0.3">
      <c r="A478" s="58"/>
      <c r="B478" s="58"/>
    </row>
    <row r="479" spans="1:2" x14ac:dyDescent="0.3">
      <c r="A479" s="58"/>
      <c r="B479" s="58"/>
    </row>
    <row r="480" spans="1:2" x14ac:dyDescent="0.3">
      <c r="A480" s="58"/>
      <c r="B480" s="58"/>
    </row>
    <row r="481" spans="1:2" x14ac:dyDescent="0.3">
      <c r="A481" s="58"/>
      <c r="B481" s="58"/>
    </row>
    <row r="482" spans="1:2" x14ac:dyDescent="0.3">
      <c r="A482" s="58"/>
      <c r="B482" s="58"/>
    </row>
    <row r="483" spans="1:2" x14ac:dyDescent="0.3">
      <c r="A483" s="58"/>
      <c r="B483" s="58"/>
    </row>
    <row r="484" spans="1:2" x14ac:dyDescent="0.3">
      <c r="A484" s="58"/>
      <c r="B484" s="58"/>
    </row>
    <row r="485" spans="1:2" x14ac:dyDescent="0.3">
      <c r="A485" s="58"/>
      <c r="B485" s="58"/>
    </row>
    <row r="486" spans="1:2" x14ac:dyDescent="0.3">
      <c r="A486" s="58"/>
      <c r="B486" s="58"/>
    </row>
    <row r="487" spans="1:2" x14ac:dyDescent="0.3">
      <c r="A487" s="58"/>
      <c r="B487" s="58"/>
    </row>
    <row r="488" spans="1:2" x14ac:dyDescent="0.3">
      <c r="A488" s="58"/>
      <c r="B488" s="58"/>
    </row>
    <row r="489" spans="1:2" x14ac:dyDescent="0.3">
      <c r="A489" s="58"/>
      <c r="B489" s="58"/>
    </row>
    <row r="490" spans="1:2" x14ac:dyDescent="0.3">
      <c r="A490" s="58"/>
      <c r="B490" s="58"/>
    </row>
    <row r="491" spans="1:2" x14ac:dyDescent="0.3">
      <c r="A491" s="58"/>
      <c r="B491" s="58"/>
    </row>
    <row r="492" spans="1:2" x14ac:dyDescent="0.3">
      <c r="A492" s="58"/>
      <c r="B492" s="58"/>
    </row>
    <row r="493" spans="1:2" x14ac:dyDescent="0.3">
      <c r="A493" s="58"/>
      <c r="B493" s="58"/>
    </row>
    <row r="494" spans="1:2" x14ac:dyDescent="0.3">
      <c r="A494" s="58"/>
      <c r="B494" s="58"/>
    </row>
    <row r="495" spans="1:2" x14ac:dyDescent="0.3">
      <c r="A495" s="58"/>
      <c r="B495" s="58"/>
    </row>
    <row r="496" spans="1:2" x14ac:dyDescent="0.3">
      <c r="A496" s="58"/>
      <c r="B496" s="58"/>
    </row>
    <row r="497" spans="1:2" x14ac:dyDescent="0.3">
      <c r="A497" s="58"/>
      <c r="B497" s="58"/>
    </row>
    <row r="498" spans="1:2" x14ac:dyDescent="0.3">
      <c r="A498" s="58"/>
      <c r="B498" s="58"/>
    </row>
    <row r="499" spans="1:2" x14ac:dyDescent="0.3">
      <c r="A499" s="58"/>
      <c r="B499" s="58"/>
    </row>
    <row r="500" spans="1:2" x14ac:dyDescent="0.3">
      <c r="A500" s="58"/>
      <c r="B500" s="58"/>
    </row>
    <row r="501" spans="1:2" x14ac:dyDescent="0.3">
      <c r="A501" s="58"/>
      <c r="B501" s="58"/>
    </row>
    <row r="502" spans="1:2" x14ac:dyDescent="0.3">
      <c r="A502" s="58"/>
      <c r="B502" s="58"/>
    </row>
    <row r="503" spans="1:2" x14ac:dyDescent="0.3">
      <c r="A503" s="58"/>
      <c r="B503" s="58"/>
    </row>
    <row r="504" spans="1:2" x14ac:dyDescent="0.3">
      <c r="A504" s="58"/>
      <c r="B504" s="58"/>
    </row>
    <row r="505" spans="1:2" x14ac:dyDescent="0.3">
      <c r="A505" s="58"/>
      <c r="B505" s="58"/>
    </row>
    <row r="506" spans="1:2" x14ac:dyDescent="0.3">
      <c r="A506" s="58"/>
      <c r="B506" s="58"/>
    </row>
    <row r="507" spans="1:2" x14ac:dyDescent="0.3">
      <c r="A507" s="58"/>
      <c r="B507" s="58"/>
    </row>
    <row r="508" spans="1:2" x14ac:dyDescent="0.3">
      <c r="A508" s="58"/>
      <c r="B508" s="58"/>
    </row>
    <row r="509" spans="1:2" x14ac:dyDescent="0.3">
      <c r="A509" s="58"/>
      <c r="B509" s="58"/>
    </row>
    <row r="510" spans="1:2" x14ac:dyDescent="0.3">
      <c r="A510" s="58"/>
      <c r="B510" s="58"/>
    </row>
    <row r="511" spans="1:2" x14ac:dyDescent="0.3">
      <c r="A511" s="58"/>
      <c r="B511" s="58"/>
    </row>
    <row r="512" spans="1:2" x14ac:dyDescent="0.3">
      <c r="A512" s="58"/>
      <c r="B512" s="58"/>
    </row>
    <row r="513" spans="1:2" x14ac:dyDescent="0.3">
      <c r="A513" s="58"/>
      <c r="B513" s="58"/>
    </row>
    <row r="514" spans="1:2" x14ac:dyDescent="0.3">
      <c r="A514" s="58"/>
      <c r="B514" s="58"/>
    </row>
    <row r="515" spans="1:2" x14ac:dyDescent="0.3">
      <c r="A515" s="58"/>
      <c r="B515" s="58"/>
    </row>
    <row r="516" spans="1:2" x14ac:dyDescent="0.3">
      <c r="A516" s="58"/>
      <c r="B516" s="58"/>
    </row>
    <row r="517" spans="1:2" x14ac:dyDescent="0.3">
      <c r="A517" s="58"/>
      <c r="B517" s="58"/>
    </row>
    <row r="518" spans="1:2" x14ac:dyDescent="0.3">
      <c r="A518" s="58"/>
      <c r="B518" s="58"/>
    </row>
    <row r="519" spans="1:2" x14ac:dyDescent="0.3">
      <c r="A519" s="58"/>
      <c r="B519" s="58"/>
    </row>
    <row r="520" spans="1:2" x14ac:dyDescent="0.3">
      <c r="A520" s="58"/>
      <c r="B520" s="58"/>
    </row>
    <row r="521" spans="1:2" x14ac:dyDescent="0.3">
      <c r="A521" s="58"/>
      <c r="B521" s="58"/>
    </row>
    <row r="522" spans="1:2" x14ac:dyDescent="0.3">
      <c r="A522" s="58"/>
      <c r="B522" s="58"/>
    </row>
    <row r="523" spans="1:2" x14ac:dyDescent="0.3">
      <c r="A523" s="58"/>
      <c r="B523" s="58"/>
    </row>
    <row r="524" spans="1:2" x14ac:dyDescent="0.3">
      <c r="A524" s="58"/>
      <c r="B524" s="58"/>
    </row>
    <row r="525" spans="1:2" x14ac:dyDescent="0.3">
      <c r="A525" s="58"/>
      <c r="B525" s="58"/>
    </row>
    <row r="526" spans="1:2" x14ac:dyDescent="0.3">
      <c r="A526" s="58"/>
      <c r="B526" s="58"/>
    </row>
    <row r="527" spans="1:2" x14ac:dyDescent="0.3">
      <c r="A527" s="58"/>
      <c r="B527" s="58"/>
    </row>
    <row r="528" spans="1:2" x14ac:dyDescent="0.3">
      <c r="A528" s="58"/>
      <c r="B528" s="58"/>
    </row>
    <row r="529" spans="1:2" x14ac:dyDescent="0.3">
      <c r="A529" s="58"/>
      <c r="B529" s="58"/>
    </row>
    <row r="530" spans="1:2" x14ac:dyDescent="0.3">
      <c r="A530" s="58"/>
      <c r="B530" s="58"/>
    </row>
    <row r="531" spans="1:2" x14ac:dyDescent="0.3">
      <c r="A531" s="58"/>
      <c r="B531" s="58"/>
    </row>
    <row r="532" spans="1:2" x14ac:dyDescent="0.3">
      <c r="A532" s="58"/>
      <c r="B532" s="58"/>
    </row>
    <row r="533" spans="1:2" x14ac:dyDescent="0.3">
      <c r="A533" s="58"/>
      <c r="B533" s="58"/>
    </row>
    <row r="534" spans="1:2" x14ac:dyDescent="0.3">
      <c r="A534" s="58"/>
      <c r="B534" s="58"/>
    </row>
    <row r="535" spans="1:2" x14ac:dyDescent="0.3">
      <c r="A535" s="58"/>
      <c r="B535" s="58"/>
    </row>
    <row r="536" spans="1:2" x14ac:dyDescent="0.3">
      <c r="A536" s="58"/>
      <c r="B536" s="58"/>
    </row>
    <row r="537" spans="1:2" x14ac:dyDescent="0.3">
      <c r="A537" s="58"/>
      <c r="B537" s="58"/>
    </row>
    <row r="538" spans="1:2" x14ac:dyDescent="0.3">
      <c r="A538" s="58"/>
      <c r="B538" s="58"/>
    </row>
    <row r="539" spans="1:2" x14ac:dyDescent="0.3">
      <c r="A539" s="58"/>
      <c r="B539" s="58"/>
    </row>
    <row r="540" spans="1:2" x14ac:dyDescent="0.3">
      <c r="A540" s="58"/>
      <c r="B540" s="58"/>
    </row>
    <row r="541" spans="1:2" x14ac:dyDescent="0.3">
      <c r="A541" s="58"/>
      <c r="B541" s="58"/>
    </row>
    <row r="542" spans="1:2" x14ac:dyDescent="0.3">
      <c r="A542" s="58"/>
      <c r="B542" s="58"/>
    </row>
    <row r="543" spans="1:2" x14ac:dyDescent="0.3">
      <c r="A543" s="58"/>
      <c r="B543" s="58"/>
    </row>
    <row r="544" spans="1:2" x14ac:dyDescent="0.3">
      <c r="A544" s="58"/>
      <c r="B544" s="58"/>
    </row>
    <row r="545" spans="1:2" x14ac:dyDescent="0.3">
      <c r="A545" s="58"/>
      <c r="B545" s="58"/>
    </row>
    <row r="546" spans="1:2" x14ac:dyDescent="0.3">
      <c r="A546" s="58"/>
      <c r="B546" s="58"/>
    </row>
    <row r="547" spans="1:2" x14ac:dyDescent="0.3">
      <c r="A547" s="58"/>
      <c r="B547" s="58"/>
    </row>
    <row r="548" spans="1:2" x14ac:dyDescent="0.3">
      <c r="A548" s="58"/>
      <c r="B548" s="58"/>
    </row>
    <row r="549" spans="1:2" x14ac:dyDescent="0.3">
      <c r="A549" s="58"/>
      <c r="B549" s="58"/>
    </row>
    <row r="550" spans="1:2" x14ac:dyDescent="0.3">
      <c r="A550" s="58"/>
      <c r="B550" s="58"/>
    </row>
    <row r="551" spans="1:2" x14ac:dyDescent="0.3">
      <c r="A551" s="58"/>
      <c r="B551" s="58"/>
    </row>
    <row r="552" spans="1:2" x14ac:dyDescent="0.3">
      <c r="A552" s="58"/>
      <c r="B552" s="58"/>
    </row>
    <row r="553" spans="1:2" x14ac:dyDescent="0.3">
      <c r="A553" s="58"/>
      <c r="B553" s="58"/>
    </row>
    <row r="554" spans="1:2" x14ac:dyDescent="0.3">
      <c r="A554" s="58"/>
      <c r="B554" s="58"/>
    </row>
    <row r="555" spans="1:2" x14ac:dyDescent="0.3">
      <c r="A555" s="58"/>
      <c r="B555" s="58"/>
    </row>
    <row r="556" spans="1:2" x14ac:dyDescent="0.3">
      <c r="A556" s="58"/>
      <c r="B556" s="58"/>
    </row>
    <row r="557" spans="1:2" x14ac:dyDescent="0.3">
      <c r="A557" s="58"/>
      <c r="B557" s="58"/>
    </row>
    <row r="558" spans="1:2" x14ac:dyDescent="0.3">
      <c r="A558" s="58"/>
      <c r="B558" s="58"/>
    </row>
    <row r="559" spans="1:2" x14ac:dyDescent="0.3">
      <c r="A559" s="58"/>
      <c r="B559" s="58"/>
    </row>
    <row r="560" spans="1:2" x14ac:dyDescent="0.3">
      <c r="A560" s="58"/>
      <c r="B560" s="58"/>
    </row>
    <row r="561" spans="1:2" x14ac:dyDescent="0.3">
      <c r="A561" s="58"/>
      <c r="B561" s="58"/>
    </row>
    <row r="562" spans="1:2" x14ac:dyDescent="0.3">
      <c r="A562" s="58"/>
      <c r="B562" s="58"/>
    </row>
    <row r="563" spans="1:2" x14ac:dyDescent="0.3">
      <c r="A563" s="58"/>
      <c r="B563" s="58"/>
    </row>
    <row r="564" spans="1:2" x14ac:dyDescent="0.3">
      <c r="A564" s="58"/>
      <c r="B564" s="58"/>
    </row>
    <row r="565" spans="1:2" x14ac:dyDescent="0.3">
      <c r="A565" s="58"/>
      <c r="B565" s="58"/>
    </row>
    <row r="566" spans="1:2" x14ac:dyDescent="0.3">
      <c r="A566" s="58"/>
      <c r="B566" s="58"/>
    </row>
    <row r="567" spans="1:2" x14ac:dyDescent="0.3">
      <c r="A567" s="58"/>
      <c r="B567" s="58"/>
    </row>
    <row r="568" spans="1:2" x14ac:dyDescent="0.3">
      <c r="A568" s="58"/>
      <c r="B568" s="58"/>
    </row>
    <row r="569" spans="1:2" x14ac:dyDescent="0.3">
      <c r="A569" s="58"/>
      <c r="B569" s="58"/>
    </row>
    <row r="570" spans="1:2" x14ac:dyDescent="0.3">
      <c r="A570" s="58"/>
      <c r="B570" s="58"/>
    </row>
    <row r="571" spans="1:2" x14ac:dyDescent="0.3">
      <c r="A571" s="58"/>
      <c r="B571" s="58"/>
    </row>
    <row r="572" spans="1:2" x14ac:dyDescent="0.3">
      <c r="A572" s="58"/>
      <c r="B572" s="58"/>
    </row>
    <row r="573" spans="1:2" x14ac:dyDescent="0.3">
      <c r="A573" s="58"/>
      <c r="B573" s="58"/>
    </row>
    <row r="574" spans="1:2" x14ac:dyDescent="0.3">
      <c r="A574" s="58"/>
      <c r="B574" s="58"/>
    </row>
    <row r="575" spans="1:2" x14ac:dyDescent="0.3">
      <c r="A575" s="58"/>
      <c r="B575" s="58"/>
    </row>
    <row r="576" spans="1:2" x14ac:dyDescent="0.3">
      <c r="A576" s="58"/>
      <c r="B576" s="58"/>
    </row>
    <row r="577" spans="1:2" x14ac:dyDescent="0.3">
      <c r="A577" s="58"/>
      <c r="B577" s="58"/>
    </row>
    <row r="578" spans="1:2" x14ac:dyDescent="0.3">
      <c r="A578" s="58"/>
      <c r="B578" s="58"/>
    </row>
    <row r="579" spans="1:2" x14ac:dyDescent="0.3">
      <c r="A579" s="58"/>
      <c r="B579" s="58"/>
    </row>
    <row r="580" spans="1:2" x14ac:dyDescent="0.3">
      <c r="A580" s="58"/>
      <c r="B580" s="58"/>
    </row>
    <row r="581" spans="1:2" x14ac:dyDescent="0.3">
      <c r="A581" s="58"/>
      <c r="B581" s="58"/>
    </row>
    <row r="582" spans="1:2" x14ac:dyDescent="0.3">
      <c r="A582" s="58"/>
      <c r="B582" s="58"/>
    </row>
    <row r="583" spans="1:2" x14ac:dyDescent="0.3">
      <c r="A583" s="58"/>
      <c r="B583" s="58"/>
    </row>
    <row r="584" spans="1:2" x14ac:dyDescent="0.3">
      <c r="A584" s="58"/>
      <c r="B584" s="58"/>
    </row>
    <row r="585" spans="1:2" x14ac:dyDescent="0.3">
      <c r="A585" s="58"/>
      <c r="B585" s="58"/>
    </row>
    <row r="586" spans="1:2" x14ac:dyDescent="0.3">
      <c r="A586" s="58"/>
      <c r="B586" s="58"/>
    </row>
    <row r="587" spans="1:2" x14ac:dyDescent="0.3">
      <c r="A587" s="58"/>
      <c r="B587" s="58"/>
    </row>
    <row r="588" spans="1:2" x14ac:dyDescent="0.3">
      <c r="A588" s="58"/>
      <c r="B588" s="58"/>
    </row>
    <row r="589" spans="1:2" x14ac:dyDescent="0.3">
      <c r="A589" s="58"/>
      <c r="B589" s="58"/>
    </row>
    <row r="590" spans="1:2" x14ac:dyDescent="0.3">
      <c r="A590" s="58"/>
      <c r="B590" s="58"/>
    </row>
    <row r="591" spans="1:2" x14ac:dyDescent="0.3">
      <c r="A591" s="58"/>
      <c r="B591" s="58"/>
    </row>
    <row r="592" spans="1:2" x14ac:dyDescent="0.3">
      <c r="A592" s="58"/>
      <c r="B592" s="58"/>
    </row>
    <row r="593" spans="1:2" x14ac:dyDescent="0.3">
      <c r="A593" s="58"/>
      <c r="B593" s="58"/>
    </row>
    <row r="594" spans="1:2" x14ac:dyDescent="0.3">
      <c r="A594" s="58"/>
      <c r="B594" s="58"/>
    </row>
    <row r="595" spans="1:2" x14ac:dyDescent="0.3">
      <c r="A595" s="58"/>
      <c r="B595" s="58"/>
    </row>
    <row r="596" spans="1:2" x14ac:dyDescent="0.3">
      <c r="A596" s="58"/>
      <c r="B596" s="58"/>
    </row>
    <row r="597" spans="1:2" x14ac:dyDescent="0.3">
      <c r="A597" s="58"/>
      <c r="B597" s="58"/>
    </row>
    <row r="598" spans="1:2" x14ac:dyDescent="0.3">
      <c r="A598" s="58"/>
      <c r="B598" s="58"/>
    </row>
    <row r="599" spans="1:2" x14ac:dyDescent="0.3">
      <c r="A599" s="58"/>
      <c r="B599" s="58"/>
    </row>
    <row r="600" spans="1:2" x14ac:dyDescent="0.3">
      <c r="A600" s="58"/>
      <c r="B600" s="58"/>
    </row>
    <row r="601" spans="1:2" x14ac:dyDescent="0.3">
      <c r="A601" s="58"/>
      <c r="B601" s="58"/>
    </row>
    <row r="602" spans="1:2" x14ac:dyDescent="0.3">
      <c r="A602" s="58"/>
      <c r="B602" s="58"/>
    </row>
    <row r="603" spans="1:2" x14ac:dyDescent="0.3">
      <c r="A603" s="58"/>
      <c r="B603" s="58"/>
    </row>
    <row r="604" spans="1:2" x14ac:dyDescent="0.3">
      <c r="A604" s="58"/>
      <c r="B604" s="58"/>
    </row>
    <row r="605" spans="1:2" x14ac:dyDescent="0.3">
      <c r="A605" s="58"/>
      <c r="B605" s="58"/>
    </row>
    <row r="606" spans="1:2" x14ac:dyDescent="0.3">
      <c r="A606" s="58"/>
      <c r="B606" s="58"/>
    </row>
    <row r="607" spans="1:2" x14ac:dyDescent="0.3">
      <c r="A607" s="58"/>
      <c r="B607" s="58"/>
    </row>
    <row r="608" spans="1:2" x14ac:dyDescent="0.3">
      <c r="A608" s="58"/>
      <c r="B608" s="58"/>
    </row>
    <row r="609" spans="1:2" x14ac:dyDescent="0.3">
      <c r="A609" s="58"/>
      <c r="B609" s="58"/>
    </row>
    <row r="610" spans="1:2" x14ac:dyDescent="0.3">
      <c r="A610" s="58"/>
      <c r="B610" s="58"/>
    </row>
    <row r="611" spans="1:2" x14ac:dyDescent="0.3">
      <c r="A611" s="58"/>
      <c r="B611" s="58"/>
    </row>
    <row r="612" spans="1:2" x14ac:dyDescent="0.3">
      <c r="A612" s="58"/>
      <c r="B612" s="58"/>
    </row>
    <row r="613" spans="1:2" x14ac:dyDescent="0.3">
      <c r="A613" s="58"/>
      <c r="B613" s="58"/>
    </row>
    <row r="614" spans="1:2" x14ac:dyDescent="0.3">
      <c r="A614" s="58"/>
      <c r="B614" s="58"/>
    </row>
    <row r="615" spans="1:2" x14ac:dyDescent="0.3">
      <c r="A615" s="58"/>
      <c r="B615" s="58"/>
    </row>
    <row r="616" spans="1:2" x14ac:dyDescent="0.3">
      <c r="A616" s="58"/>
      <c r="B616" s="58"/>
    </row>
    <row r="617" spans="1:2" x14ac:dyDescent="0.3">
      <c r="A617" s="58"/>
      <c r="B617" s="58"/>
    </row>
    <row r="618" spans="1:2" x14ac:dyDescent="0.3">
      <c r="A618" s="58"/>
      <c r="B618" s="58"/>
    </row>
    <row r="619" spans="1:2" x14ac:dyDescent="0.3">
      <c r="A619" s="58"/>
      <c r="B619" s="58"/>
    </row>
    <row r="620" spans="1:2" x14ac:dyDescent="0.3">
      <c r="A620" s="58"/>
      <c r="B620" s="58"/>
    </row>
    <row r="621" spans="1:2" x14ac:dyDescent="0.3">
      <c r="A621" s="58"/>
      <c r="B621" s="58"/>
    </row>
    <row r="622" spans="1:2" x14ac:dyDescent="0.3">
      <c r="A622" s="58"/>
      <c r="B622" s="58"/>
    </row>
    <row r="623" spans="1:2" x14ac:dyDescent="0.3">
      <c r="A623" s="58"/>
      <c r="B623" s="58"/>
    </row>
    <row r="624" spans="1:2" x14ac:dyDescent="0.3">
      <c r="A624" s="58"/>
      <c r="B624" s="58"/>
    </row>
    <row r="625" spans="1:2" x14ac:dyDescent="0.3">
      <c r="A625" s="58"/>
      <c r="B625" s="58"/>
    </row>
    <row r="626" spans="1:2" x14ac:dyDescent="0.3">
      <c r="A626" s="58"/>
      <c r="B626" s="58"/>
    </row>
    <row r="627" spans="1:2" x14ac:dyDescent="0.3">
      <c r="A627" s="58"/>
      <c r="B627" s="58"/>
    </row>
    <row r="628" spans="1:2" x14ac:dyDescent="0.3">
      <c r="A628" s="58"/>
      <c r="B628" s="58"/>
    </row>
    <row r="629" spans="1:2" x14ac:dyDescent="0.3">
      <c r="A629" s="58"/>
      <c r="B629" s="58"/>
    </row>
    <row r="630" spans="1:2" x14ac:dyDescent="0.3">
      <c r="A630" s="58"/>
      <c r="B630" s="58"/>
    </row>
    <row r="631" spans="1:2" x14ac:dyDescent="0.3">
      <c r="A631" s="58"/>
      <c r="B631" s="58"/>
    </row>
    <row r="632" spans="1:2" x14ac:dyDescent="0.3">
      <c r="A632" s="58"/>
      <c r="B632" s="58"/>
    </row>
    <row r="633" spans="1:2" x14ac:dyDescent="0.3">
      <c r="A633" s="58"/>
      <c r="B633" s="58"/>
    </row>
    <row r="634" spans="1:2" x14ac:dyDescent="0.3">
      <c r="A634" s="58"/>
      <c r="B634" s="58"/>
    </row>
    <row r="635" spans="1:2" x14ac:dyDescent="0.3">
      <c r="A635" s="58"/>
      <c r="B635" s="58"/>
    </row>
    <row r="636" spans="1:2" x14ac:dyDescent="0.3">
      <c r="A636" s="58"/>
      <c r="B636" s="58"/>
    </row>
    <row r="637" spans="1:2" x14ac:dyDescent="0.3">
      <c r="A637" s="58"/>
      <c r="B637" s="58"/>
    </row>
    <row r="638" spans="1:2" x14ac:dyDescent="0.3">
      <c r="A638" s="58"/>
      <c r="B638" s="58"/>
    </row>
    <row r="639" spans="1:2" x14ac:dyDescent="0.3">
      <c r="A639" s="58"/>
      <c r="B639" s="58"/>
    </row>
    <row r="640" spans="1:2" x14ac:dyDescent="0.3">
      <c r="A640" s="58"/>
      <c r="B640" s="58"/>
    </row>
    <row r="641" spans="1:2" x14ac:dyDescent="0.3">
      <c r="A641" s="58"/>
      <c r="B641" s="58"/>
    </row>
    <row r="642" spans="1:2" x14ac:dyDescent="0.3">
      <c r="A642" s="58"/>
      <c r="B642" s="58"/>
    </row>
    <row r="643" spans="1:2" x14ac:dyDescent="0.3">
      <c r="A643" s="58"/>
      <c r="B643" s="58"/>
    </row>
    <row r="644" spans="1:2" x14ac:dyDescent="0.3">
      <c r="A644" s="58"/>
      <c r="B644" s="58"/>
    </row>
    <row r="645" spans="1:2" x14ac:dyDescent="0.3">
      <c r="A645" s="58"/>
      <c r="B645" s="58"/>
    </row>
    <row r="646" spans="1:2" x14ac:dyDescent="0.3">
      <c r="A646" s="58"/>
      <c r="B646" s="58"/>
    </row>
    <row r="647" spans="1:2" x14ac:dyDescent="0.3">
      <c r="A647" s="58"/>
      <c r="B647" s="58"/>
    </row>
    <row r="648" spans="1:2" x14ac:dyDescent="0.3">
      <c r="A648" s="58"/>
      <c r="B648" s="58"/>
    </row>
    <row r="649" spans="1:2" x14ac:dyDescent="0.3">
      <c r="A649" s="58"/>
      <c r="B649" s="58"/>
    </row>
    <row r="650" spans="1:2" x14ac:dyDescent="0.3">
      <c r="A650" s="58"/>
      <c r="B650" s="58"/>
    </row>
    <row r="651" spans="1:2" x14ac:dyDescent="0.3">
      <c r="A651" s="58"/>
      <c r="B651" s="58"/>
    </row>
    <row r="652" spans="1:2" x14ac:dyDescent="0.3">
      <c r="A652" s="58"/>
      <c r="B652" s="58"/>
    </row>
    <row r="653" spans="1:2" x14ac:dyDescent="0.3">
      <c r="A653" s="58"/>
      <c r="B653" s="58"/>
    </row>
    <row r="654" spans="1:2" x14ac:dyDescent="0.3">
      <c r="A654" s="58"/>
      <c r="B654" s="58"/>
    </row>
    <row r="655" spans="1:2" x14ac:dyDescent="0.3">
      <c r="A655" s="58"/>
      <c r="B655" s="58"/>
    </row>
    <row r="656" spans="1:2" x14ac:dyDescent="0.3">
      <c r="A656" s="58"/>
      <c r="B656" s="58"/>
    </row>
    <row r="657" spans="1:2" x14ac:dyDescent="0.3">
      <c r="A657" s="58"/>
      <c r="B657" s="58"/>
    </row>
    <row r="658" spans="1:2" x14ac:dyDescent="0.3">
      <c r="A658" s="58"/>
      <c r="B658" s="58"/>
    </row>
    <row r="659" spans="1:2" x14ac:dyDescent="0.3">
      <c r="A659" s="58"/>
      <c r="B659" s="58"/>
    </row>
    <row r="660" spans="1:2" x14ac:dyDescent="0.3">
      <c r="A660" s="58"/>
      <c r="B660" s="58"/>
    </row>
    <row r="661" spans="1:2" x14ac:dyDescent="0.3">
      <c r="A661" s="58"/>
      <c r="B661" s="58"/>
    </row>
    <row r="662" spans="1:2" x14ac:dyDescent="0.3">
      <c r="A662" s="58"/>
      <c r="B662" s="58"/>
    </row>
    <row r="663" spans="1:2" x14ac:dyDescent="0.3">
      <c r="A663" s="58"/>
      <c r="B663" s="58"/>
    </row>
    <row r="664" spans="1:2" x14ac:dyDescent="0.3">
      <c r="A664" s="58"/>
      <c r="B664" s="58"/>
    </row>
    <row r="665" spans="1:2" x14ac:dyDescent="0.3">
      <c r="A665" s="58"/>
      <c r="B665" s="58"/>
    </row>
    <row r="666" spans="1:2" x14ac:dyDescent="0.3">
      <c r="A666" s="58"/>
      <c r="B666" s="58"/>
    </row>
    <row r="667" spans="1:2" x14ac:dyDescent="0.3">
      <c r="A667" s="58"/>
      <c r="B667" s="58"/>
    </row>
    <row r="668" spans="1:2" x14ac:dyDescent="0.3">
      <c r="A668" s="58"/>
      <c r="B668" s="58"/>
    </row>
    <row r="669" spans="1:2" x14ac:dyDescent="0.3">
      <c r="A669" s="58"/>
      <c r="B669" s="58"/>
    </row>
    <row r="670" spans="1:2" x14ac:dyDescent="0.3">
      <c r="A670" s="58"/>
      <c r="B670" s="58"/>
    </row>
    <row r="671" spans="1:2" x14ac:dyDescent="0.3">
      <c r="A671" s="58"/>
      <c r="B671" s="58"/>
    </row>
    <row r="672" spans="1:2" x14ac:dyDescent="0.3">
      <c r="A672" s="58"/>
      <c r="B672" s="58"/>
    </row>
    <row r="673" spans="1:2" x14ac:dyDescent="0.3">
      <c r="A673" s="58"/>
      <c r="B673" s="58"/>
    </row>
    <row r="674" spans="1:2" x14ac:dyDescent="0.3">
      <c r="A674" s="58"/>
      <c r="B674" s="58"/>
    </row>
    <row r="675" spans="1:2" x14ac:dyDescent="0.3">
      <c r="A675" s="58"/>
      <c r="B675" s="58"/>
    </row>
    <row r="676" spans="1:2" x14ac:dyDescent="0.3">
      <c r="A676" s="58"/>
      <c r="B676" s="58"/>
    </row>
    <row r="677" spans="1:2" x14ac:dyDescent="0.3">
      <c r="A677" s="58"/>
      <c r="B677" s="58"/>
    </row>
    <row r="678" spans="1:2" x14ac:dyDescent="0.3">
      <c r="A678" s="58"/>
      <c r="B678" s="58"/>
    </row>
    <row r="679" spans="1:2" x14ac:dyDescent="0.3">
      <c r="A679" s="58"/>
      <c r="B679" s="58"/>
    </row>
    <row r="680" spans="1:2" x14ac:dyDescent="0.3">
      <c r="A680" s="58"/>
      <c r="B680" s="58"/>
    </row>
    <row r="681" spans="1:2" x14ac:dyDescent="0.3">
      <c r="A681" s="58"/>
      <c r="B681" s="58"/>
    </row>
    <row r="682" spans="1:2" x14ac:dyDescent="0.3">
      <c r="A682" s="58"/>
      <c r="B682" s="58"/>
    </row>
    <row r="683" spans="1:2" x14ac:dyDescent="0.3">
      <c r="A683" s="58"/>
      <c r="B683" s="58"/>
    </row>
    <row r="684" spans="1:2" x14ac:dyDescent="0.3">
      <c r="A684" s="58"/>
      <c r="B684" s="58"/>
    </row>
    <row r="685" spans="1:2" x14ac:dyDescent="0.3">
      <c r="A685" s="58"/>
      <c r="B685" s="58"/>
    </row>
    <row r="686" spans="1:2" x14ac:dyDescent="0.3">
      <c r="A686" s="58"/>
      <c r="B686" s="58"/>
    </row>
    <row r="687" spans="1:2" x14ac:dyDescent="0.3">
      <c r="A687" s="58"/>
      <c r="B687" s="58"/>
    </row>
    <row r="688" spans="1:2" x14ac:dyDescent="0.3">
      <c r="A688" s="58"/>
      <c r="B688" s="58"/>
    </row>
    <row r="689" spans="1:2" x14ac:dyDescent="0.3">
      <c r="A689" s="58"/>
      <c r="B689" s="58"/>
    </row>
    <row r="690" spans="1:2" x14ac:dyDescent="0.3">
      <c r="A690" s="58"/>
      <c r="B690" s="58"/>
    </row>
    <row r="691" spans="1:2" x14ac:dyDescent="0.3">
      <c r="A691" s="58"/>
      <c r="B691" s="58"/>
    </row>
    <row r="692" spans="1:2" x14ac:dyDescent="0.3">
      <c r="A692" s="58"/>
      <c r="B692" s="58"/>
    </row>
    <row r="693" spans="1:2" x14ac:dyDescent="0.3">
      <c r="A693" s="58"/>
      <c r="B693" s="58"/>
    </row>
    <row r="694" spans="1:2" x14ac:dyDescent="0.3">
      <c r="A694" s="58"/>
      <c r="B694" s="58"/>
    </row>
    <row r="695" spans="1:2" x14ac:dyDescent="0.3">
      <c r="A695" s="58"/>
      <c r="B695" s="58"/>
    </row>
    <row r="696" spans="1:2" x14ac:dyDescent="0.3">
      <c r="A696" s="58"/>
      <c r="B696" s="58"/>
    </row>
    <row r="697" spans="1:2" x14ac:dyDescent="0.3">
      <c r="A697" s="58"/>
      <c r="B697" s="58"/>
    </row>
    <row r="698" spans="1:2" x14ac:dyDescent="0.3">
      <c r="A698" s="58"/>
      <c r="B698" s="58"/>
    </row>
    <row r="699" spans="1:2" x14ac:dyDescent="0.3">
      <c r="A699" s="58"/>
      <c r="B699" s="58"/>
    </row>
    <row r="700" spans="1:2" x14ac:dyDescent="0.3">
      <c r="A700" s="58"/>
      <c r="B700" s="58"/>
    </row>
    <row r="701" spans="1:2" x14ac:dyDescent="0.3">
      <c r="A701" s="58"/>
      <c r="B701" s="58"/>
    </row>
    <row r="702" spans="1:2" x14ac:dyDescent="0.3">
      <c r="A702" s="58"/>
      <c r="B702" s="58"/>
    </row>
    <row r="703" spans="1:2" x14ac:dyDescent="0.3">
      <c r="A703" s="58"/>
      <c r="B703" s="58"/>
    </row>
    <row r="704" spans="1:2" x14ac:dyDescent="0.3">
      <c r="A704" s="58"/>
      <c r="B704" s="58"/>
    </row>
    <row r="705" spans="1:2" x14ac:dyDescent="0.3">
      <c r="A705" s="58"/>
      <c r="B705" s="58"/>
    </row>
    <row r="706" spans="1:2" x14ac:dyDescent="0.3">
      <c r="A706" s="58"/>
      <c r="B706" s="58"/>
    </row>
    <row r="707" spans="1:2" x14ac:dyDescent="0.3">
      <c r="A707" s="58"/>
      <c r="B707" s="58"/>
    </row>
    <row r="708" spans="1:2" x14ac:dyDescent="0.3">
      <c r="A708" s="58"/>
      <c r="B708" s="58"/>
    </row>
    <row r="709" spans="1:2" x14ac:dyDescent="0.3">
      <c r="A709" s="58"/>
      <c r="B709" s="58"/>
    </row>
    <row r="710" spans="1:2" x14ac:dyDescent="0.3">
      <c r="A710" s="58"/>
      <c r="B710" s="58"/>
    </row>
    <row r="711" spans="1:2" x14ac:dyDescent="0.3">
      <c r="A711" s="58"/>
      <c r="B711" s="58"/>
    </row>
    <row r="712" spans="1:2" x14ac:dyDescent="0.3">
      <c r="A712" s="58"/>
      <c r="B712" s="58"/>
    </row>
    <row r="713" spans="1:2" x14ac:dyDescent="0.3">
      <c r="A713" s="58"/>
      <c r="B713" s="58"/>
    </row>
    <row r="714" spans="1:2" x14ac:dyDescent="0.3">
      <c r="A714" s="58"/>
      <c r="B714" s="58"/>
    </row>
    <row r="715" spans="1:2" x14ac:dyDescent="0.3">
      <c r="A715" s="58"/>
      <c r="B715" s="58"/>
    </row>
    <row r="716" spans="1:2" x14ac:dyDescent="0.3">
      <c r="A716" s="58"/>
      <c r="B716" s="58"/>
    </row>
    <row r="717" spans="1:2" x14ac:dyDescent="0.3">
      <c r="A717" s="58"/>
      <c r="B717" s="58"/>
    </row>
    <row r="718" spans="1:2" x14ac:dyDescent="0.3">
      <c r="A718" s="58"/>
      <c r="B718" s="58"/>
    </row>
    <row r="719" spans="1:2" x14ac:dyDescent="0.3">
      <c r="A719" s="58"/>
      <c r="B719" s="58"/>
    </row>
    <row r="720" spans="1:2" x14ac:dyDescent="0.3">
      <c r="A720" s="58"/>
      <c r="B720" s="58"/>
    </row>
    <row r="721" spans="1:2" x14ac:dyDescent="0.3">
      <c r="A721" s="58"/>
      <c r="B721" s="58"/>
    </row>
    <row r="722" spans="1:2" x14ac:dyDescent="0.3">
      <c r="A722" s="58"/>
      <c r="B722" s="58"/>
    </row>
    <row r="723" spans="1:2" x14ac:dyDescent="0.3">
      <c r="A723" s="58"/>
      <c r="B723" s="58"/>
    </row>
    <row r="724" spans="1:2" x14ac:dyDescent="0.3">
      <c r="A724" s="58"/>
      <c r="B724" s="58"/>
    </row>
    <row r="725" spans="1:2" x14ac:dyDescent="0.3">
      <c r="A725" s="58"/>
      <c r="B725" s="58"/>
    </row>
    <row r="726" spans="1:2" x14ac:dyDescent="0.3">
      <c r="A726" s="58"/>
      <c r="B726" s="58"/>
    </row>
    <row r="727" spans="1:2" x14ac:dyDescent="0.3">
      <c r="A727" s="58"/>
      <c r="B727" s="58"/>
    </row>
    <row r="728" spans="1:2" x14ac:dyDescent="0.3">
      <c r="A728" s="58"/>
      <c r="B728" s="58"/>
    </row>
    <row r="729" spans="1:2" x14ac:dyDescent="0.3">
      <c r="A729" s="58"/>
      <c r="B729" s="58"/>
    </row>
    <row r="730" spans="1:2" x14ac:dyDescent="0.3">
      <c r="A730" s="58"/>
      <c r="B730" s="58"/>
    </row>
    <row r="731" spans="1:2" x14ac:dyDescent="0.3">
      <c r="A731" s="58"/>
      <c r="B731" s="58"/>
    </row>
    <row r="732" spans="1:2" x14ac:dyDescent="0.3">
      <c r="A732" s="58"/>
      <c r="B732" s="58"/>
    </row>
    <row r="733" spans="1:2" x14ac:dyDescent="0.3">
      <c r="A733" s="58"/>
      <c r="B733" s="58"/>
    </row>
    <row r="734" spans="1:2" x14ac:dyDescent="0.3">
      <c r="A734" s="58"/>
      <c r="B734" s="58"/>
    </row>
    <row r="735" spans="1:2" x14ac:dyDescent="0.3">
      <c r="A735" s="58"/>
      <c r="B735" s="58"/>
    </row>
    <row r="736" spans="1:2" x14ac:dyDescent="0.3">
      <c r="A736" s="58"/>
      <c r="B736" s="58"/>
    </row>
    <row r="737" spans="1:2" x14ac:dyDescent="0.3">
      <c r="A737" s="58"/>
      <c r="B737" s="58"/>
    </row>
    <row r="738" spans="1:2" x14ac:dyDescent="0.3">
      <c r="A738" s="58"/>
      <c r="B738" s="58"/>
    </row>
    <row r="739" spans="1:2" x14ac:dyDescent="0.3">
      <c r="A739" s="58"/>
      <c r="B739" s="58"/>
    </row>
    <row r="740" spans="1:2" x14ac:dyDescent="0.3">
      <c r="A740" s="58"/>
      <c r="B740" s="58"/>
    </row>
    <row r="741" spans="1:2" x14ac:dyDescent="0.3">
      <c r="A741" s="58"/>
      <c r="B741" s="58"/>
    </row>
    <row r="742" spans="1:2" x14ac:dyDescent="0.3">
      <c r="A742" s="58"/>
      <c r="B742" s="58"/>
    </row>
    <row r="743" spans="1:2" x14ac:dyDescent="0.3">
      <c r="A743" s="58"/>
      <c r="B743" s="58"/>
    </row>
    <row r="744" spans="1:2" x14ac:dyDescent="0.3">
      <c r="A744" s="58"/>
      <c r="B744" s="58"/>
    </row>
    <row r="745" spans="1:2" x14ac:dyDescent="0.3">
      <c r="A745" s="58"/>
      <c r="B745" s="58"/>
    </row>
    <row r="746" spans="1:2" x14ac:dyDescent="0.3">
      <c r="A746" s="58"/>
      <c r="B746" s="58"/>
    </row>
    <row r="747" spans="1:2" x14ac:dyDescent="0.3">
      <c r="A747" s="58"/>
      <c r="B747" s="58"/>
    </row>
    <row r="748" spans="1:2" x14ac:dyDescent="0.3">
      <c r="A748" s="58"/>
      <c r="B748" s="58"/>
    </row>
    <row r="749" spans="1:2" x14ac:dyDescent="0.3">
      <c r="A749" s="58"/>
      <c r="B749" s="58"/>
    </row>
    <row r="750" spans="1:2" x14ac:dyDescent="0.3">
      <c r="A750" s="58"/>
      <c r="B750" s="58"/>
    </row>
    <row r="751" spans="1:2" x14ac:dyDescent="0.3">
      <c r="A751" s="58"/>
      <c r="B751" s="58"/>
    </row>
    <row r="752" spans="1:2" x14ac:dyDescent="0.3">
      <c r="A752" s="58"/>
      <c r="B752" s="58"/>
    </row>
    <row r="753" spans="1:2" x14ac:dyDescent="0.3">
      <c r="A753" s="58"/>
      <c r="B753" s="58"/>
    </row>
    <row r="754" spans="1:2" x14ac:dyDescent="0.3">
      <c r="A754" s="58"/>
      <c r="B754" s="58"/>
    </row>
    <row r="755" spans="1:2" x14ac:dyDescent="0.3">
      <c r="A755" s="58"/>
      <c r="B755" s="58"/>
    </row>
    <row r="756" spans="1:2" x14ac:dyDescent="0.3">
      <c r="A756" s="58"/>
      <c r="B756" s="58"/>
    </row>
    <row r="757" spans="1:2" x14ac:dyDescent="0.3">
      <c r="A757" s="58"/>
      <c r="B757" s="58"/>
    </row>
    <row r="758" spans="1:2" x14ac:dyDescent="0.3">
      <c r="A758" s="58"/>
      <c r="B758" s="58"/>
    </row>
    <row r="759" spans="1:2" x14ac:dyDescent="0.3">
      <c r="A759" s="58"/>
      <c r="B759" s="58"/>
    </row>
    <row r="760" spans="1:2" x14ac:dyDescent="0.3">
      <c r="A760" s="58"/>
      <c r="B760" s="58"/>
    </row>
    <row r="761" spans="1:2" x14ac:dyDescent="0.3">
      <c r="A761" s="58"/>
      <c r="B761" s="58"/>
    </row>
    <row r="762" spans="1:2" x14ac:dyDescent="0.3">
      <c r="A762" s="58"/>
      <c r="B762" s="58"/>
    </row>
    <row r="763" spans="1:2" x14ac:dyDescent="0.3">
      <c r="A763" s="58"/>
      <c r="B763" s="58"/>
    </row>
    <row r="764" spans="1:2" x14ac:dyDescent="0.3">
      <c r="A764" s="58"/>
      <c r="B764" s="58"/>
    </row>
    <row r="765" spans="1:2" x14ac:dyDescent="0.3">
      <c r="A765" s="58"/>
      <c r="B765" s="58"/>
    </row>
    <row r="766" spans="1:2" x14ac:dyDescent="0.3">
      <c r="A766" s="58"/>
      <c r="B766" s="58"/>
    </row>
    <row r="767" spans="1:2" x14ac:dyDescent="0.3">
      <c r="A767" s="58"/>
      <c r="B767" s="58"/>
    </row>
    <row r="768" spans="1:2" x14ac:dyDescent="0.3">
      <c r="A768" s="58"/>
      <c r="B768" s="58"/>
    </row>
    <row r="769" spans="1:2" x14ac:dyDescent="0.3">
      <c r="A769" s="58"/>
      <c r="B769" s="58"/>
    </row>
    <row r="770" spans="1:2" x14ac:dyDescent="0.3">
      <c r="A770" s="58"/>
      <c r="B770" s="58"/>
    </row>
    <row r="771" spans="1:2" x14ac:dyDescent="0.3">
      <c r="A771" s="58"/>
      <c r="B771" s="58"/>
    </row>
    <row r="772" spans="1:2" x14ac:dyDescent="0.3">
      <c r="A772" s="58"/>
      <c r="B772" s="58"/>
    </row>
    <row r="773" spans="1:2" x14ac:dyDescent="0.3">
      <c r="A773" s="58"/>
      <c r="B773" s="58"/>
    </row>
    <row r="774" spans="1:2" x14ac:dyDescent="0.3">
      <c r="A774" s="58"/>
      <c r="B774" s="58"/>
    </row>
    <row r="775" spans="1:2" x14ac:dyDescent="0.3">
      <c r="A775" s="58"/>
      <c r="B775" s="58"/>
    </row>
    <row r="776" spans="1:2" x14ac:dyDescent="0.3">
      <c r="A776" s="58"/>
      <c r="B776" s="58"/>
    </row>
    <row r="777" spans="1:2" x14ac:dyDescent="0.3">
      <c r="A777" s="58"/>
      <c r="B777" s="58"/>
    </row>
    <row r="778" spans="1:2" x14ac:dyDescent="0.3">
      <c r="A778" s="58"/>
      <c r="B778" s="58"/>
    </row>
    <row r="779" spans="1:2" x14ac:dyDescent="0.3">
      <c r="A779" s="58"/>
      <c r="B779" s="58"/>
    </row>
    <row r="780" spans="1:2" x14ac:dyDescent="0.3">
      <c r="A780" s="58"/>
      <c r="B780" s="58"/>
    </row>
    <row r="781" spans="1:2" x14ac:dyDescent="0.3">
      <c r="A781" s="58"/>
      <c r="B781" s="58"/>
    </row>
    <row r="782" spans="1:2" x14ac:dyDescent="0.3">
      <c r="A782" s="58"/>
      <c r="B782" s="58"/>
    </row>
    <row r="783" spans="1:2" x14ac:dyDescent="0.3">
      <c r="A783" s="58"/>
      <c r="B783" s="58"/>
    </row>
    <row r="784" spans="1:2" x14ac:dyDescent="0.3">
      <c r="A784" s="58"/>
      <c r="B784" s="58"/>
    </row>
    <row r="785" spans="1:2" x14ac:dyDescent="0.3">
      <c r="A785" s="58"/>
      <c r="B785" s="58"/>
    </row>
    <row r="786" spans="1:2" x14ac:dyDescent="0.3">
      <c r="A786" s="58"/>
      <c r="B786" s="58"/>
    </row>
    <row r="787" spans="1:2" x14ac:dyDescent="0.3">
      <c r="A787" s="58"/>
      <c r="B787" s="58"/>
    </row>
    <row r="788" spans="1:2" x14ac:dyDescent="0.3">
      <c r="A788" s="58"/>
      <c r="B788" s="58"/>
    </row>
    <row r="789" spans="1:2" x14ac:dyDescent="0.3">
      <c r="A789" s="58"/>
      <c r="B789" s="58"/>
    </row>
    <row r="790" spans="1:2" x14ac:dyDescent="0.3">
      <c r="A790" s="58"/>
      <c r="B790" s="58"/>
    </row>
    <row r="791" spans="1:2" x14ac:dyDescent="0.3">
      <c r="A791" s="58"/>
      <c r="B791" s="58"/>
    </row>
    <row r="792" spans="1:2" x14ac:dyDescent="0.3">
      <c r="A792" s="58"/>
      <c r="B792" s="58"/>
    </row>
    <row r="793" spans="1:2" x14ac:dyDescent="0.3">
      <c r="A793" s="58"/>
      <c r="B793" s="58"/>
    </row>
    <row r="794" spans="1:2" x14ac:dyDescent="0.3">
      <c r="A794" s="58"/>
      <c r="B794" s="58"/>
    </row>
    <row r="795" spans="1:2" x14ac:dyDescent="0.3">
      <c r="A795" s="58"/>
      <c r="B795" s="58"/>
    </row>
    <row r="796" spans="1:2" x14ac:dyDescent="0.3">
      <c r="A796" s="58"/>
      <c r="B796" s="58"/>
    </row>
    <row r="797" spans="1:2" x14ac:dyDescent="0.3">
      <c r="A797" s="58"/>
      <c r="B797" s="58"/>
    </row>
    <row r="798" spans="1:2" x14ac:dyDescent="0.3">
      <c r="A798" s="58"/>
      <c r="B798" s="58"/>
    </row>
    <row r="799" spans="1:2" x14ac:dyDescent="0.3">
      <c r="A799" s="58"/>
      <c r="B799" s="58"/>
    </row>
    <row r="800" spans="1:2" x14ac:dyDescent="0.3">
      <c r="A800" s="58"/>
      <c r="B800" s="58"/>
    </row>
    <row r="801" spans="1:2" x14ac:dyDescent="0.3">
      <c r="A801" s="58"/>
      <c r="B801" s="58"/>
    </row>
    <row r="802" spans="1:2" x14ac:dyDescent="0.3">
      <c r="A802" s="58"/>
      <c r="B802" s="58"/>
    </row>
    <row r="803" spans="1:2" x14ac:dyDescent="0.3">
      <c r="A803" s="58"/>
      <c r="B803" s="58"/>
    </row>
    <row r="804" spans="1:2" x14ac:dyDescent="0.3">
      <c r="A804" s="58"/>
      <c r="B804" s="58"/>
    </row>
    <row r="805" spans="1:2" x14ac:dyDescent="0.3">
      <c r="A805" s="58"/>
      <c r="B805" s="58"/>
    </row>
    <row r="806" spans="1:2" x14ac:dyDescent="0.3">
      <c r="A806" s="58"/>
      <c r="B806" s="58"/>
    </row>
    <row r="807" spans="1:2" x14ac:dyDescent="0.3">
      <c r="A807" s="58"/>
      <c r="B807" s="58"/>
    </row>
    <row r="808" spans="1:2" x14ac:dyDescent="0.3">
      <c r="A808" s="58"/>
      <c r="B808" s="58"/>
    </row>
    <row r="809" spans="1:2" x14ac:dyDescent="0.3">
      <c r="A809" s="58"/>
      <c r="B809" s="58"/>
    </row>
    <row r="810" spans="1:2" x14ac:dyDescent="0.3">
      <c r="A810" s="58"/>
      <c r="B810" s="58"/>
    </row>
    <row r="811" spans="1:2" x14ac:dyDescent="0.3">
      <c r="A811" s="58"/>
      <c r="B811" s="58"/>
    </row>
    <row r="812" spans="1:2" x14ac:dyDescent="0.3">
      <c r="A812" s="58"/>
      <c r="B812" s="58"/>
    </row>
    <row r="813" spans="1:2" x14ac:dyDescent="0.3">
      <c r="A813" s="58"/>
      <c r="B813" s="58"/>
    </row>
    <row r="814" spans="1:2" x14ac:dyDescent="0.3">
      <c r="A814" s="58"/>
      <c r="B814" s="58"/>
    </row>
    <row r="815" spans="1:2" x14ac:dyDescent="0.3">
      <c r="A815" s="58"/>
      <c r="B815" s="58"/>
    </row>
    <row r="816" spans="1:2" x14ac:dyDescent="0.3">
      <c r="A816" s="58"/>
      <c r="B816" s="58"/>
    </row>
    <row r="817" spans="1:2" x14ac:dyDescent="0.3">
      <c r="A817" s="58"/>
      <c r="B817" s="58"/>
    </row>
    <row r="818" spans="1:2" x14ac:dyDescent="0.3">
      <c r="A818" s="58"/>
      <c r="B818" s="58"/>
    </row>
    <row r="819" spans="1:2" x14ac:dyDescent="0.3">
      <c r="A819" s="58"/>
      <c r="B819" s="58"/>
    </row>
    <row r="820" spans="1:2" x14ac:dyDescent="0.3">
      <c r="A820" s="58"/>
      <c r="B820" s="58"/>
    </row>
    <row r="821" spans="1:2" x14ac:dyDescent="0.3">
      <c r="A821" s="58"/>
      <c r="B821" s="58"/>
    </row>
    <row r="822" spans="1:2" x14ac:dyDescent="0.3">
      <c r="A822" s="58"/>
      <c r="B822" s="58"/>
    </row>
    <row r="823" spans="1:2" x14ac:dyDescent="0.3">
      <c r="A823" s="58"/>
      <c r="B823" s="58"/>
    </row>
    <row r="824" spans="1:2" x14ac:dyDescent="0.3">
      <c r="A824" s="58"/>
      <c r="B824" s="58"/>
    </row>
    <row r="825" spans="1:2" x14ac:dyDescent="0.3">
      <c r="A825" s="58"/>
      <c r="B825" s="58"/>
    </row>
    <row r="826" spans="1:2" x14ac:dyDescent="0.3">
      <c r="A826" s="58"/>
      <c r="B826" s="58"/>
    </row>
    <row r="827" spans="1:2" x14ac:dyDescent="0.3">
      <c r="A827" s="58"/>
      <c r="B827" s="58"/>
    </row>
    <row r="828" spans="1:2" x14ac:dyDescent="0.3">
      <c r="A828" s="58"/>
      <c r="B828" s="58"/>
    </row>
    <row r="829" spans="1:2" x14ac:dyDescent="0.3">
      <c r="A829" s="58"/>
      <c r="B829" s="58"/>
    </row>
    <row r="830" spans="1:2" x14ac:dyDescent="0.3">
      <c r="A830" s="58"/>
      <c r="B830" s="58"/>
    </row>
    <row r="831" spans="1:2" x14ac:dyDescent="0.3">
      <c r="A831" s="58"/>
      <c r="B831" s="58"/>
    </row>
    <row r="832" spans="1:2" x14ac:dyDescent="0.3">
      <c r="A832" s="58"/>
      <c r="B832" s="58"/>
    </row>
    <row r="833" spans="1:2" x14ac:dyDescent="0.3">
      <c r="A833" s="58"/>
      <c r="B833" s="58"/>
    </row>
    <row r="834" spans="1:2" x14ac:dyDescent="0.3">
      <c r="A834" s="58"/>
      <c r="B834" s="58"/>
    </row>
    <row r="835" spans="1:2" x14ac:dyDescent="0.3">
      <c r="A835" s="58"/>
      <c r="B835" s="58"/>
    </row>
    <row r="836" spans="1:2" x14ac:dyDescent="0.3">
      <c r="A836" s="58"/>
      <c r="B836" s="58"/>
    </row>
    <row r="837" spans="1:2" x14ac:dyDescent="0.3">
      <c r="A837" s="58"/>
      <c r="B837" s="58"/>
    </row>
    <row r="838" spans="1:2" x14ac:dyDescent="0.3">
      <c r="A838" s="58"/>
      <c r="B838" s="58"/>
    </row>
    <row r="839" spans="1:2" x14ac:dyDescent="0.3">
      <c r="A839" s="58"/>
      <c r="B839" s="58"/>
    </row>
    <row r="840" spans="1:2" x14ac:dyDescent="0.3">
      <c r="A840" s="58"/>
      <c r="B840" s="58"/>
    </row>
    <row r="841" spans="1:2" x14ac:dyDescent="0.3">
      <c r="A841" s="58"/>
      <c r="B841" s="58"/>
    </row>
    <row r="842" spans="1:2" x14ac:dyDescent="0.3">
      <c r="A842" s="58"/>
      <c r="B842" s="58"/>
    </row>
    <row r="843" spans="1:2" x14ac:dyDescent="0.3">
      <c r="A843" s="58"/>
      <c r="B843" s="58"/>
    </row>
    <row r="844" spans="1:2" x14ac:dyDescent="0.3">
      <c r="A844" s="58"/>
      <c r="B844" s="58"/>
    </row>
    <row r="845" spans="1:2" x14ac:dyDescent="0.3">
      <c r="A845" s="58"/>
      <c r="B845" s="58"/>
    </row>
    <row r="846" spans="1:2" x14ac:dyDescent="0.3">
      <c r="A846" s="58"/>
      <c r="B846" s="58"/>
    </row>
    <row r="847" spans="1:2" x14ac:dyDescent="0.3">
      <c r="A847" s="58"/>
      <c r="B847" s="58"/>
    </row>
    <row r="848" spans="1:2" x14ac:dyDescent="0.3">
      <c r="A848" s="58"/>
      <c r="B848" s="58"/>
    </row>
    <row r="849" spans="1:2" x14ac:dyDescent="0.3">
      <c r="A849" s="58"/>
      <c r="B849" s="58"/>
    </row>
    <row r="850" spans="1:2" x14ac:dyDescent="0.3">
      <c r="A850" s="58"/>
      <c r="B850" s="58"/>
    </row>
    <row r="851" spans="1:2" x14ac:dyDescent="0.3">
      <c r="A851" s="58"/>
      <c r="B851" s="58"/>
    </row>
    <row r="852" spans="1:2" x14ac:dyDescent="0.3">
      <c r="A852" s="58"/>
      <c r="B852" s="58"/>
    </row>
    <row r="853" spans="1:2" x14ac:dyDescent="0.3">
      <c r="A853" s="58"/>
      <c r="B853" s="58"/>
    </row>
    <row r="854" spans="1:2" x14ac:dyDescent="0.3">
      <c r="A854" s="58"/>
      <c r="B854" s="58"/>
    </row>
    <row r="855" spans="1:2" x14ac:dyDescent="0.3">
      <c r="A855" s="58"/>
      <c r="B855" s="58"/>
    </row>
    <row r="856" spans="1:2" x14ac:dyDescent="0.3">
      <c r="A856" s="58"/>
      <c r="B856" s="58"/>
    </row>
    <row r="857" spans="1:2" x14ac:dyDescent="0.3">
      <c r="A857" s="58"/>
      <c r="B857" s="58"/>
    </row>
    <row r="858" spans="1:2" x14ac:dyDescent="0.3">
      <c r="A858" s="58"/>
      <c r="B858" s="58"/>
    </row>
    <row r="859" spans="1:2" x14ac:dyDescent="0.3">
      <c r="A859" s="58"/>
      <c r="B859" s="58"/>
    </row>
    <row r="860" spans="1:2" x14ac:dyDescent="0.3">
      <c r="A860" s="58"/>
      <c r="B860" s="58"/>
    </row>
    <row r="861" spans="1:2" x14ac:dyDescent="0.3">
      <c r="A861" s="58"/>
      <c r="B861" s="58"/>
    </row>
    <row r="862" spans="1:2" x14ac:dyDescent="0.3">
      <c r="A862" s="58"/>
      <c r="B862" s="58"/>
    </row>
    <row r="863" spans="1:2" x14ac:dyDescent="0.3">
      <c r="A863" s="58"/>
      <c r="B863" s="58"/>
    </row>
    <row r="864" spans="1:2" x14ac:dyDescent="0.3">
      <c r="A864" s="58"/>
      <c r="B864" s="58"/>
    </row>
    <row r="865" spans="1:2" x14ac:dyDescent="0.3">
      <c r="A865" s="58"/>
      <c r="B865" s="58"/>
    </row>
    <row r="866" spans="1:2" x14ac:dyDescent="0.3">
      <c r="A866" s="58"/>
      <c r="B866" s="58"/>
    </row>
    <row r="867" spans="1:2" x14ac:dyDescent="0.3">
      <c r="A867" s="58"/>
      <c r="B867" s="58"/>
    </row>
    <row r="868" spans="1:2" x14ac:dyDescent="0.3">
      <c r="A868" s="58"/>
      <c r="B868" s="58"/>
    </row>
    <row r="869" spans="1:2" x14ac:dyDescent="0.3">
      <c r="A869" s="58"/>
      <c r="B869" s="58"/>
    </row>
    <row r="870" spans="1:2" x14ac:dyDescent="0.3">
      <c r="A870" s="58"/>
      <c r="B870" s="58"/>
    </row>
    <row r="871" spans="1:2" x14ac:dyDescent="0.3">
      <c r="A871" s="58"/>
      <c r="B871" s="58"/>
    </row>
    <row r="872" spans="1:2" x14ac:dyDescent="0.3">
      <c r="A872" s="58"/>
      <c r="B872" s="58"/>
    </row>
    <row r="873" spans="1:2" x14ac:dyDescent="0.3">
      <c r="A873" s="58"/>
      <c r="B873" s="58"/>
    </row>
    <row r="874" spans="1:2" x14ac:dyDescent="0.3">
      <c r="A874" s="58"/>
      <c r="B874" s="58"/>
    </row>
    <row r="875" spans="1:2" x14ac:dyDescent="0.3">
      <c r="A875" s="58"/>
      <c r="B875" s="58"/>
    </row>
    <row r="876" spans="1:2" x14ac:dyDescent="0.3">
      <c r="A876" s="58"/>
      <c r="B876" s="58"/>
    </row>
    <row r="877" spans="1:2" x14ac:dyDescent="0.3">
      <c r="A877" s="58"/>
      <c r="B877" s="58"/>
    </row>
    <row r="878" spans="1:2" x14ac:dyDescent="0.3">
      <c r="A878" s="58"/>
      <c r="B878" s="58"/>
    </row>
    <row r="879" spans="1:2" x14ac:dyDescent="0.3">
      <c r="A879" s="58"/>
      <c r="B879" s="58"/>
    </row>
    <row r="880" spans="1:2" x14ac:dyDescent="0.3">
      <c r="A880" s="58"/>
      <c r="B880" s="58"/>
    </row>
    <row r="881" spans="1:2" x14ac:dyDescent="0.3">
      <c r="A881" s="58"/>
      <c r="B881" s="58"/>
    </row>
    <row r="882" spans="1:2" x14ac:dyDescent="0.3">
      <c r="A882" s="58"/>
      <c r="B882" s="58"/>
    </row>
    <row r="883" spans="1:2" x14ac:dyDescent="0.3">
      <c r="A883" s="58"/>
      <c r="B883" s="58"/>
    </row>
    <row r="884" spans="1:2" x14ac:dyDescent="0.3">
      <c r="A884" s="58"/>
      <c r="B884" s="58"/>
    </row>
    <row r="885" spans="1:2" x14ac:dyDescent="0.3">
      <c r="A885" s="58"/>
      <c r="B885" s="58"/>
    </row>
    <row r="886" spans="1:2" x14ac:dyDescent="0.3">
      <c r="A886" s="58"/>
      <c r="B886" s="58"/>
    </row>
    <row r="887" spans="1:2" x14ac:dyDescent="0.3">
      <c r="A887" s="58"/>
      <c r="B887" s="58"/>
    </row>
    <row r="888" spans="1:2" x14ac:dyDescent="0.3">
      <c r="A888" s="58"/>
      <c r="B888" s="58"/>
    </row>
    <row r="889" spans="1:2" x14ac:dyDescent="0.3">
      <c r="A889" s="58"/>
      <c r="B889" s="58"/>
    </row>
    <row r="890" spans="1:2" x14ac:dyDescent="0.3">
      <c r="A890" s="58"/>
      <c r="B890" s="58"/>
    </row>
    <row r="891" spans="1:2" x14ac:dyDescent="0.3">
      <c r="A891" s="58"/>
      <c r="B891" s="58"/>
    </row>
    <row r="892" spans="1:2" x14ac:dyDescent="0.3">
      <c r="A892" s="58"/>
      <c r="B892" s="58"/>
    </row>
    <row r="893" spans="1:2" x14ac:dyDescent="0.3">
      <c r="A893" s="58"/>
      <c r="B893" s="58"/>
    </row>
    <row r="894" spans="1:2" x14ac:dyDescent="0.3">
      <c r="A894" s="58"/>
      <c r="B894" s="58"/>
    </row>
    <row r="895" spans="1:2" x14ac:dyDescent="0.3">
      <c r="A895" s="58"/>
      <c r="B895" s="58"/>
    </row>
    <row r="896" spans="1:2" x14ac:dyDescent="0.3">
      <c r="A896" s="58"/>
      <c r="B896" s="58"/>
    </row>
    <row r="897" spans="1:2" x14ac:dyDescent="0.3">
      <c r="A897" s="58"/>
      <c r="B897" s="58"/>
    </row>
    <row r="898" spans="1:2" x14ac:dyDescent="0.3">
      <c r="A898" s="58"/>
      <c r="B898" s="58"/>
    </row>
    <row r="899" spans="1:2" x14ac:dyDescent="0.3">
      <c r="A899" s="58"/>
      <c r="B899" s="58"/>
    </row>
    <row r="900" spans="1:2" x14ac:dyDescent="0.3">
      <c r="A900" s="58"/>
      <c r="B900" s="58"/>
    </row>
    <row r="901" spans="1:2" x14ac:dyDescent="0.3">
      <c r="A901" s="58"/>
      <c r="B901" s="58"/>
    </row>
    <row r="902" spans="1:2" x14ac:dyDescent="0.3">
      <c r="A902" s="58"/>
      <c r="B902" s="58"/>
    </row>
    <row r="903" spans="1:2" x14ac:dyDescent="0.3">
      <c r="A903" s="58"/>
      <c r="B903" s="58"/>
    </row>
    <row r="904" spans="1:2" x14ac:dyDescent="0.3">
      <c r="A904" s="58"/>
      <c r="B904" s="58"/>
    </row>
    <row r="905" spans="1:2" x14ac:dyDescent="0.3">
      <c r="A905" s="58"/>
      <c r="B905" s="58"/>
    </row>
    <row r="906" spans="1:2" x14ac:dyDescent="0.3">
      <c r="A906" s="58"/>
      <c r="B906" s="58"/>
    </row>
    <row r="907" spans="1:2" x14ac:dyDescent="0.3">
      <c r="A907" s="58"/>
      <c r="B907" s="58"/>
    </row>
    <row r="908" spans="1:2" x14ac:dyDescent="0.3">
      <c r="A908" s="58"/>
      <c r="B908" s="58"/>
    </row>
    <row r="909" spans="1:2" x14ac:dyDescent="0.3">
      <c r="A909" s="58"/>
      <c r="B909" s="58"/>
    </row>
    <row r="910" spans="1:2" x14ac:dyDescent="0.3">
      <c r="A910" s="58"/>
      <c r="B910" s="58"/>
    </row>
    <row r="911" spans="1:2" x14ac:dyDescent="0.3">
      <c r="A911" s="58"/>
      <c r="B911" s="58"/>
    </row>
    <row r="912" spans="1:2" x14ac:dyDescent="0.3">
      <c r="A912" s="58"/>
      <c r="B912" s="58"/>
    </row>
    <row r="913" spans="1:2" x14ac:dyDescent="0.3">
      <c r="A913" s="58"/>
      <c r="B913" s="58"/>
    </row>
    <row r="914" spans="1:2" x14ac:dyDescent="0.3">
      <c r="A914" s="58"/>
      <c r="B914" s="58"/>
    </row>
    <row r="915" spans="1:2" x14ac:dyDescent="0.3">
      <c r="A915" s="58"/>
      <c r="B915" s="58"/>
    </row>
    <row r="916" spans="1:2" x14ac:dyDescent="0.3">
      <c r="A916" s="58"/>
      <c r="B916" s="58"/>
    </row>
    <row r="917" spans="1:2" x14ac:dyDescent="0.3">
      <c r="A917" s="58"/>
      <c r="B917" s="58"/>
    </row>
    <row r="918" spans="1:2" x14ac:dyDescent="0.3">
      <c r="A918" s="58"/>
      <c r="B918" s="58"/>
    </row>
    <row r="919" spans="1:2" x14ac:dyDescent="0.3">
      <c r="A919" s="58"/>
      <c r="B919" s="58"/>
    </row>
    <row r="920" spans="1:2" x14ac:dyDescent="0.3">
      <c r="A920" s="58"/>
      <c r="B920" s="58"/>
    </row>
    <row r="921" spans="1:2" x14ac:dyDescent="0.3">
      <c r="A921" s="58"/>
      <c r="B921" s="58"/>
    </row>
    <row r="922" spans="1:2" x14ac:dyDescent="0.3">
      <c r="A922" s="58"/>
      <c r="B922" s="58"/>
    </row>
    <row r="923" spans="1:2" x14ac:dyDescent="0.3">
      <c r="A923" s="58"/>
      <c r="B923" s="58"/>
    </row>
    <row r="924" spans="1:2" x14ac:dyDescent="0.3">
      <c r="A924" s="58"/>
      <c r="B924" s="58"/>
    </row>
    <row r="925" spans="1:2" x14ac:dyDescent="0.3">
      <c r="A925" s="58"/>
      <c r="B925" s="58"/>
    </row>
    <row r="926" spans="1:2" x14ac:dyDescent="0.3">
      <c r="A926" s="58"/>
      <c r="B926" s="58"/>
    </row>
    <row r="927" spans="1:2" x14ac:dyDescent="0.3">
      <c r="A927" s="58"/>
      <c r="B927" s="58"/>
    </row>
    <row r="928" spans="1:2" x14ac:dyDescent="0.3">
      <c r="A928" s="58"/>
      <c r="B928" s="58"/>
    </row>
    <row r="929" spans="1:2" x14ac:dyDescent="0.3">
      <c r="A929" s="58"/>
      <c r="B929" s="58"/>
    </row>
    <row r="930" spans="1:2" x14ac:dyDescent="0.3">
      <c r="A930" s="58"/>
      <c r="B930" s="58"/>
    </row>
    <row r="931" spans="1:2" x14ac:dyDescent="0.3">
      <c r="A931" s="58"/>
      <c r="B931" s="58"/>
    </row>
    <row r="932" spans="1:2" x14ac:dyDescent="0.3">
      <c r="A932" s="58"/>
      <c r="B932" s="58"/>
    </row>
    <row r="933" spans="1:2" x14ac:dyDescent="0.3">
      <c r="A933" s="58"/>
      <c r="B933" s="58"/>
    </row>
    <row r="934" spans="1:2" x14ac:dyDescent="0.3">
      <c r="A934" s="58"/>
      <c r="B934" s="58"/>
    </row>
    <row r="935" spans="1:2" x14ac:dyDescent="0.3">
      <c r="A935" s="58"/>
      <c r="B935" s="58"/>
    </row>
    <row r="936" spans="1:2" x14ac:dyDescent="0.3">
      <c r="A936" s="58"/>
      <c r="B936" s="58"/>
    </row>
    <row r="937" spans="1:2" x14ac:dyDescent="0.3">
      <c r="A937" s="58"/>
      <c r="B937" s="58"/>
    </row>
    <row r="938" spans="1:2" x14ac:dyDescent="0.3">
      <c r="A938" s="58"/>
      <c r="B938" s="58"/>
    </row>
    <row r="939" spans="1:2" x14ac:dyDescent="0.3">
      <c r="A939" s="58"/>
      <c r="B939" s="58"/>
    </row>
    <row r="940" spans="1:2" x14ac:dyDescent="0.3">
      <c r="A940" s="58"/>
      <c r="B940" s="58"/>
    </row>
    <row r="941" spans="1:2" x14ac:dyDescent="0.3">
      <c r="A941" s="58"/>
      <c r="B941" s="58"/>
    </row>
    <row r="942" spans="1:2" x14ac:dyDescent="0.3">
      <c r="A942" s="58"/>
      <c r="B942" s="58"/>
    </row>
    <row r="943" spans="1:2" x14ac:dyDescent="0.3">
      <c r="A943" s="58"/>
      <c r="B943" s="58"/>
    </row>
    <row r="944" spans="1:2" x14ac:dyDescent="0.3">
      <c r="A944" s="58"/>
      <c r="B944" s="58"/>
    </row>
    <row r="945" spans="1:2" x14ac:dyDescent="0.3">
      <c r="A945" s="58"/>
      <c r="B945" s="58"/>
    </row>
    <row r="946" spans="1:2" x14ac:dyDescent="0.3">
      <c r="A946" s="58"/>
      <c r="B946" s="58"/>
    </row>
    <row r="947" spans="1:2" x14ac:dyDescent="0.3">
      <c r="A947" s="58"/>
      <c r="B947" s="58"/>
    </row>
    <row r="948" spans="1:2" x14ac:dyDescent="0.3">
      <c r="A948" s="58"/>
      <c r="B948" s="58"/>
    </row>
    <row r="949" spans="1:2" x14ac:dyDescent="0.3">
      <c r="A949" s="58"/>
      <c r="B949" s="58"/>
    </row>
    <row r="950" spans="1:2" x14ac:dyDescent="0.3">
      <c r="A950" s="58"/>
      <c r="B950" s="58"/>
    </row>
    <row r="951" spans="1:2" x14ac:dyDescent="0.3">
      <c r="A951" s="58"/>
      <c r="B951" s="58"/>
    </row>
    <row r="952" spans="1:2" x14ac:dyDescent="0.3">
      <c r="A952" s="58"/>
      <c r="B952" s="58"/>
    </row>
    <row r="953" spans="1:2" x14ac:dyDescent="0.3">
      <c r="A953" s="58"/>
      <c r="B953" s="58"/>
    </row>
    <row r="954" spans="1:2" x14ac:dyDescent="0.3">
      <c r="A954" s="58"/>
      <c r="B954" s="58"/>
    </row>
    <row r="955" spans="1:2" x14ac:dyDescent="0.3">
      <c r="A955" s="58"/>
      <c r="B955" s="58"/>
    </row>
    <row r="956" spans="1:2" x14ac:dyDescent="0.3">
      <c r="A956" s="58"/>
      <c r="B956" s="58"/>
    </row>
    <row r="957" spans="1:2" x14ac:dyDescent="0.3">
      <c r="A957" s="58"/>
      <c r="B957" s="58"/>
    </row>
    <row r="958" spans="1:2" x14ac:dyDescent="0.3">
      <c r="A958" s="58"/>
      <c r="B958" s="58"/>
    </row>
    <row r="959" spans="1:2" x14ac:dyDescent="0.3">
      <c r="A959" s="58"/>
      <c r="B959" s="58"/>
    </row>
    <row r="960" spans="1:2" x14ac:dyDescent="0.3">
      <c r="A960" s="58"/>
      <c r="B960" s="58"/>
    </row>
    <row r="961" spans="1:2" x14ac:dyDescent="0.3">
      <c r="A961" s="58"/>
      <c r="B961" s="58"/>
    </row>
    <row r="962" spans="1:2" x14ac:dyDescent="0.3">
      <c r="A962" s="58"/>
      <c r="B962" s="58"/>
    </row>
    <row r="963" spans="1:2" x14ac:dyDescent="0.3">
      <c r="A963" s="58"/>
      <c r="B963" s="58"/>
    </row>
    <row r="964" spans="1:2" x14ac:dyDescent="0.3">
      <c r="A964" s="58"/>
      <c r="B964" s="58"/>
    </row>
    <row r="965" spans="1:2" x14ac:dyDescent="0.3">
      <c r="A965" s="58"/>
      <c r="B965" s="58"/>
    </row>
    <row r="966" spans="1:2" x14ac:dyDescent="0.3">
      <c r="A966" s="58"/>
      <c r="B966" s="58"/>
    </row>
    <row r="967" spans="1:2" x14ac:dyDescent="0.3">
      <c r="A967" s="58"/>
      <c r="B967" s="58"/>
    </row>
    <row r="968" spans="1:2" x14ac:dyDescent="0.3">
      <c r="A968" s="58"/>
      <c r="B968" s="58"/>
    </row>
    <row r="969" spans="1:2" x14ac:dyDescent="0.3">
      <c r="A969" s="58"/>
      <c r="B969" s="58"/>
    </row>
    <row r="970" spans="1:2" x14ac:dyDescent="0.3">
      <c r="A970" s="58"/>
      <c r="B970" s="58"/>
    </row>
    <row r="971" spans="1:2" x14ac:dyDescent="0.3">
      <c r="A971" s="58"/>
      <c r="B971" s="58"/>
    </row>
    <row r="972" spans="1:2" x14ac:dyDescent="0.3">
      <c r="A972" s="58"/>
      <c r="B972" s="58"/>
    </row>
    <row r="973" spans="1:2" x14ac:dyDescent="0.3">
      <c r="A973" s="58"/>
      <c r="B973" s="58"/>
    </row>
    <row r="974" spans="1:2" x14ac:dyDescent="0.3">
      <c r="A974" s="58"/>
      <c r="B974" s="58"/>
    </row>
    <row r="975" spans="1:2" x14ac:dyDescent="0.3">
      <c r="A975" s="58"/>
      <c r="B975" s="58"/>
    </row>
    <row r="976" spans="1:2" x14ac:dyDescent="0.3">
      <c r="A976" s="58"/>
      <c r="B976" s="58"/>
    </row>
    <row r="977" spans="1:2" x14ac:dyDescent="0.3">
      <c r="A977" s="58"/>
      <c r="B977" s="58"/>
    </row>
    <row r="978" spans="1:2" x14ac:dyDescent="0.3">
      <c r="A978" s="58"/>
      <c r="B978" s="58"/>
    </row>
    <row r="979" spans="1:2" x14ac:dyDescent="0.3">
      <c r="A979" s="58"/>
      <c r="B979" s="58"/>
    </row>
    <row r="980" spans="1:2" x14ac:dyDescent="0.3">
      <c r="A980" s="58"/>
      <c r="B980" s="58"/>
    </row>
    <row r="981" spans="1:2" x14ac:dyDescent="0.3">
      <c r="A981" s="58"/>
      <c r="B981" s="58"/>
    </row>
    <row r="982" spans="1:2" x14ac:dyDescent="0.3">
      <c r="A982" s="58"/>
      <c r="B982" s="58"/>
    </row>
    <row r="983" spans="1:2" x14ac:dyDescent="0.3">
      <c r="A983" s="58"/>
      <c r="B983" s="58"/>
    </row>
    <row r="984" spans="1:2" x14ac:dyDescent="0.3">
      <c r="A984" s="58"/>
      <c r="B984" s="58"/>
    </row>
    <row r="985" spans="1:2" x14ac:dyDescent="0.3">
      <c r="A985" s="58"/>
      <c r="B985" s="58"/>
    </row>
    <row r="986" spans="1:2" x14ac:dyDescent="0.3">
      <c r="A986" s="58"/>
      <c r="B986" s="58"/>
    </row>
    <row r="987" spans="1:2" x14ac:dyDescent="0.3">
      <c r="A987" s="58"/>
      <c r="B987" s="58"/>
    </row>
    <row r="988" spans="1:2" x14ac:dyDescent="0.3">
      <c r="A988" s="58"/>
      <c r="B988" s="58"/>
    </row>
    <row r="989" spans="1:2" x14ac:dyDescent="0.3">
      <c r="A989" s="58"/>
      <c r="B989" s="58"/>
    </row>
    <row r="990" spans="1:2" x14ac:dyDescent="0.3">
      <c r="A990" s="58"/>
      <c r="B990" s="58"/>
    </row>
    <row r="991" spans="1:2" x14ac:dyDescent="0.3">
      <c r="A991" s="58"/>
      <c r="B991" s="58"/>
    </row>
    <row r="992" spans="1:2" x14ac:dyDescent="0.3">
      <c r="A992" s="58"/>
      <c r="B992" s="58"/>
    </row>
    <row r="993" spans="1:2" x14ac:dyDescent="0.3">
      <c r="A993" s="58"/>
      <c r="B993" s="58"/>
    </row>
    <row r="994" spans="1:2" x14ac:dyDescent="0.3">
      <c r="A994" s="58"/>
      <c r="B994" s="58"/>
    </row>
    <row r="995" spans="1:2" x14ac:dyDescent="0.3">
      <c r="A995" s="58"/>
      <c r="B995" s="58"/>
    </row>
    <row r="996" spans="1:2" x14ac:dyDescent="0.3">
      <c r="A996" s="58"/>
      <c r="B996" s="58"/>
    </row>
    <row r="997" spans="1:2" x14ac:dyDescent="0.3">
      <c r="A997" s="58"/>
      <c r="B997" s="58"/>
    </row>
    <row r="998" spans="1:2" x14ac:dyDescent="0.3">
      <c r="A998" s="58"/>
      <c r="B998" s="58"/>
    </row>
    <row r="999" spans="1:2" x14ac:dyDescent="0.3">
      <c r="A999" s="58"/>
      <c r="B999" s="58"/>
    </row>
    <row r="1000" spans="1:2" x14ac:dyDescent="0.3">
      <c r="A1000" s="58"/>
      <c r="B1000" s="58"/>
    </row>
    <row r="1001" spans="1:2" x14ac:dyDescent="0.3">
      <c r="A1001" s="58"/>
      <c r="B1001" s="58"/>
    </row>
    <row r="1002" spans="1:2" x14ac:dyDescent="0.3">
      <c r="A1002" s="58"/>
      <c r="B1002" s="58"/>
    </row>
    <row r="1003" spans="1:2" x14ac:dyDescent="0.3">
      <c r="A1003" s="58"/>
      <c r="B1003" s="58"/>
    </row>
    <row r="1004" spans="1:2" x14ac:dyDescent="0.3">
      <c r="A1004" s="58"/>
      <c r="B1004" s="58"/>
    </row>
    <row r="1005" spans="1:2" x14ac:dyDescent="0.3">
      <c r="A1005" s="58"/>
      <c r="B1005" s="58"/>
    </row>
    <row r="1006" spans="1:2" x14ac:dyDescent="0.3">
      <c r="A1006" s="58"/>
      <c r="B1006" s="58"/>
    </row>
    <row r="1007" spans="1:2" x14ac:dyDescent="0.3">
      <c r="A1007" s="58"/>
      <c r="B1007" s="58"/>
    </row>
    <row r="1008" spans="1:2" x14ac:dyDescent="0.3">
      <c r="A1008" s="58"/>
      <c r="B1008" s="58"/>
    </row>
    <row r="1009" spans="1:2" x14ac:dyDescent="0.3">
      <c r="A1009" s="58"/>
      <c r="B1009" s="58"/>
    </row>
    <row r="1010" spans="1:2" x14ac:dyDescent="0.3">
      <c r="A1010" s="58"/>
      <c r="B1010" s="58"/>
    </row>
    <row r="1011" spans="1:2" x14ac:dyDescent="0.3">
      <c r="A1011" s="58"/>
      <c r="B1011" s="58"/>
    </row>
    <row r="1012" spans="1:2" x14ac:dyDescent="0.3">
      <c r="A1012" s="58"/>
      <c r="B1012" s="58"/>
    </row>
    <row r="1013" spans="1:2" x14ac:dyDescent="0.3">
      <c r="A1013" s="58"/>
      <c r="B1013" s="58"/>
    </row>
    <row r="1014" spans="1:2" x14ac:dyDescent="0.3">
      <c r="A1014" s="58"/>
      <c r="B1014" s="58"/>
    </row>
    <row r="1015" spans="1:2" x14ac:dyDescent="0.3">
      <c r="A1015" s="58"/>
      <c r="B1015" s="58"/>
    </row>
    <row r="1016" spans="1:2" x14ac:dyDescent="0.3">
      <c r="A1016" s="58"/>
      <c r="B1016" s="58"/>
    </row>
    <row r="1017" spans="1:2" x14ac:dyDescent="0.3">
      <c r="A1017" s="58"/>
      <c r="B1017" s="58"/>
    </row>
    <row r="1018" spans="1:2" x14ac:dyDescent="0.3">
      <c r="A1018" s="58"/>
      <c r="B1018" s="58"/>
    </row>
    <row r="1019" spans="1:2" x14ac:dyDescent="0.3">
      <c r="A1019" s="58"/>
      <c r="B1019" s="58"/>
    </row>
    <row r="1020" spans="1:2" x14ac:dyDescent="0.3">
      <c r="A1020" s="58"/>
      <c r="B1020" s="58"/>
    </row>
    <row r="1021" spans="1:2" x14ac:dyDescent="0.3">
      <c r="A1021" s="58"/>
      <c r="B1021" s="58"/>
    </row>
    <row r="1022" spans="1:2" x14ac:dyDescent="0.3">
      <c r="A1022" s="58"/>
      <c r="B1022" s="58"/>
    </row>
    <row r="1023" spans="1:2" x14ac:dyDescent="0.3">
      <c r="A1023" s="58"/>
      <c r="B1023" s="58"/>
    </row>
    <row r="1024" spans="1:2" x14ac:dyDescent="0.3">
      <c r="A1024" s="58"/>
      <c r="B1024" s="58"/>
    </row>
    <row r="1025" spans="1:2" x14ac:dyDescent="0.3">
      <c r="A1025" s="58"/>
      <c r="B1025" s="58"/>
    </row>
    <row r="1026" spans="1:2" x14ac:dyDescent="0.3">
      <c r="A1026" s="58"/>
      <c r="B1026" s="58"/>
    </row>
    <row r="1027" spans="1:2" x14ac:dyDescent="0.3">
      <c r="A1027" s="58"/>
      <c r="B1027" s="58"/>
    </row>
    <row r="1028" spans="1:2" x14ac:dyDescent="0.3">
      <c r="A1028" s="58"/>
      <c r="B1028" s="58"/>
    </row>
    <row r="1029" spans="1:2" x14ac:dyDescent="0.3">
      <c r="A1029" s="58"/>
      <c r="B1029" s="58"/>
    </row>
    <row r="1030" spans="1:2" x14ac:dyDescent="0.3">
      <c r="A1030" s="58"/>
      <c r="B1030" s="58"/>
    </row>
    <row r="1031" spans="1:2" x14ac:dyDescent="0.3">
      <c r="A1031" s="58"/>
      <c r="B1031" s="58"/>
    </row>
    <row r="1032" spans="1:2" x14ac:dyDescent="0.3">
      <c r="A1032" s="58"/>
      <c r="B1032" s="58"/>
    </row>
    <row r="1033" spans="1:2" x14ac:dyDescent="0.3">
      <c r="A1033" s="58"/>
      <c r="B1033" s="58"/>
    </row>
    <row r="1034" spans="1:2" x14ac:dyDescent="0.3">
      <c r="A1034" s="58"/>
      <c r="B1034" s="58"/>
    </row>
    <row r="1035" spans="1:2" x14ac:dyDescent="0.3">
      <c r="A1035" s="58"/>
      <c r="B1035" s="58"/>
    </row>
    <row r="1036" spans="1:2" x14ac:dyDescent="0.3">
      <c r="A1036" s="58"/>
      <c r="B1036" s="58"/>
    </row>
    <row r="1037" spans="1:2" x14ac:dyDescent="0.3">
      <c r="A1037" s="58"/>
      <c r="B1037" s="58"/>
    </row>
    <row r="1038" spans="1:2" x14ac:dyDescent="0.3">
      <c r="A1038" s="58"/>
      <c r="B1038" s="58"/>
    </row>
    <row r="1039" spans="1:2" x14ac:dyDescent="0.3">
      <c r="A1039" s="58"/>
      <c r="B1039" s="58"/>
    </row>
    <row r="1040" spans="1:2" x14ac:dyDescent="0.3">
      <c r="A1040" s="58"/>
      <c r="B1040" s="58"/>
    </row>
    <row r="1041" spans="1:2" x14ac:dyDescent="0.3">
      <c r="A1041" s="58"/>
      <c r="B1041" s="58"/>
    </row>
    <row r="1042" spans="1:2" x14ac:dyDescent="0.3">
      <c r="A1042" s="58"/>
      <c r="B1042" s="58"/>
    </row>
    <row r="1043" spans="1:2" x14ac:dyDescent="0.3">
      <c r="A1043" s="58"/>
      <c r="B1043" s="58"/>
    </row>
    <row r="1044" spans="1:2" x14ac:dyDescent="0.3">
      <c r="A1044" s="58"/>
      <c r="B1044" s="58"/>
    </row>
    <row r="1045" spans="1:2" x14ac:dyDescent="0.3">
      <c r="A1045" s="58"/>
      <c r="B1045" s="58"/>
    </row>
    <row r="1046" spans="1:2" x14ac:dyDescent="0.3">
      <c r="A1046" s="58"/>
      <c r="B1046" s="58"/>
    </row>
    <row r="1047" spans="1:2" x14ac:dyDescent="0.3">
      <c r="A1047" s="58"/>
      <c r="B1047" s="58"/>
    </row>
    <row r="1048" spans="1:2" x14ac:dyDescent="0.3">
      <c r="A1048" s="58"/>
      <c r="B1048" s="58"/>
    </row>
    <row r="1049" spans="1:2" x14ac:dyDescent="0.3">
      <c r="A1049" s="58"/>
      <c r="B1049" s="58"/>
    </row>
    <row r="1050" spans="1:2" x14ac:dyDescent="0.3">
      <c r="A1050" s="58"/>
      <c r="B1050" s="58"/>
    </row>
    <row r="1051" spans="1:2" x14ac:dyDescent="0.3">
      <c r="A1051" s="58"/>
      <c r="B1051" s="58"/>
    </row>
    <row r="1052" spans="1:2" x14ac:dyDescent="0.3">
      <c r="A1052" s="58"/>
      <c r="B1052" s="58"/>
    </row>
    <row r="1053" spans="1:2" x14ac:dyDescent="0.3">
      <c r="A1053" s="58"/>
      <c r="B1053" s="58"/>
    </row>
    <row r="1054" spans="1:2" x14ac:dyDescent="0.3">
      <c r="A1054" s="58"/>
      <c r="B1054" s="58"/>
    </row>
    <row r="1055" spans="1:2" x14ac:dyDescent="0.3">
      <c r="A1055" s="58"/>
      <c r="B1055" s="58"/>
    </row>
    <row r="1056" spans="1:2" x14ac:dyDescent="0.3">
      <c r="A1056" s="58"/>
      <c r="B1056" s="58"/>
    </row>
    <row r="1057" spans="1:2" x14ac:dyDescent="0.3">
      <c r="A1057" s="58"/>
      <c r="B1057" s="58"/>
    </row>
    <row r="1058" spans="1:2" x14ac:dyDescent="0.3">
      <c r="A1058" s="58"/>
      <c r="B1058" s="58"/>
    </row>
    <row r="1059" spans="1:2" x14ac:dyDescent="0.3">
      <c r="A1059" s="58"/>
      <c r="B1059" s="58"/>
    </row>
    <row r="1060" spans="1:2" x14ac:dyDescent="0.3">
      <c r="A1060" s="58"/>
      <c r="B1060" s="58"/>
    </row>
    <row r="1061" spans="1:2" x14ac:dyDescent="0.3">
      <c r="A1061" s="58"/>
      <c r="B1061" s="58"/>
    </row>
    <row r="1062" spans="1:2" x14ac:dyDescent="0.3">
      <c r="A1062" s="58"/>
      <c r="B1062" s="58"/>
    </row>
    <row r="1063" spans="1:2" x14ac:dyDescent="0.3">
      <c r="A1063" s="58"/>
      <c r="B1063" s="58"/>
    </row>
    <row r="1064" spans="1:2" x14ac:dyDescent="0.3">
      <c r="A1064" s="58"/>
      <c r="B1064" s="58"/>
    </row>
    <row r="1065" spans="1:2" x14ac:dyDescent="0.3">
      <c r="A1065" s="58"/>
      <c r="B1065" s="58"/>
    </row>
    <row r="1066" spans="1:2" x14ac:dyDescent="0.3">
      <c r="A1066" s="58"/>
      <c r="B1066" s="58"/>
    </row>
    <row r="1067" spans="1:2" x14ac:dyDescent="0.3">
      <c r="A1067" s="58"/>
      <c r="B1067" s="58"/>
    </row>
    <row r="1068" spans="1:2" x14ac:dyDescent="0.3">
      <c r="A1068" s="58"/>
      <c r="B1068" s="58"/>
    </row>
    <row r="1069" spans="1:2" x14ac:dyDescent="0.3">
      <c r="A1069" s="58"/>
      <c r="B1069" s="58"/>
    </row>
    <row r="1070" spans="1:2" x14ac:dyDescent="0.3">
      <c r="A1070" s="58"/>
      <c r="B1070" s="58"/>
    </row>
    <row r="1071" spans="1:2" x14ac:dyDescent="0.3">
      <c r="A1071" s="58"/>
      <c r="B1071" s="58"/>
    </row>
    <row r="1072" spans="1:2" x14ac:dyDescent="0.3">
      <c r="A1072" s="58"/>
      <c r="B1072" s="58"/>
    </row>
    <row r="1073" spans="1:2" x14ac:dyDescent="0.3">
      <c r="A1073" s="58"/>
      <c r="B1073" s="58"/>
    </row>
    <row r="1074" spans="1:2" x14ac:dyDescent="0.3">
      <c r="A1074" s="58"/>
      <c r="B1074" s="58"/>
    </row>
    <row r="1075" spans="1:2" x14ac:dyDescent="0.3">
      <c r="A1075" s="58"/>
      <c r="B1075" s="58"/>
    </row>
    <row r="1076" spans="1:2" x14ac:dyDescent="0.3">
      <c r="A1076" s="58"/>
      <c r="B1076" s="58"/>
    </row>
    <row r="1077" spans="1:2" x14ac:dyDescent="0.3">
      <c r="A1077" s="58"/>
      <c r="B1077" s="58"/>
    </row>
    <row r="1078" spans="1:2" x14ac:dyDescent="0.3">
      <c r="A1078" s="58"/>
      <c r="B1078" s="58"/>
    </row>
    <row r="1079" spans="1:2" x14ac:dyDescent="0.3">
      <c r="A1079" s="58"/>
      <c r="B1079" s="58"/>
    </row>
    <row r="1080" spans="1:2" x14ac:dyDescent="0.3">
      <c r="A1080" s="58"/>
      <c r="B1080" s="58"/>
    </row>
    <row r="1081" spans="1:2" x14ac:dyDescent="0.3">
      <c r="A1081" s="58"/>
      <c r="B1081" s="58"/>
    </row>
    <row r="1082" spans="1:2" x14ac:dyDescent="0.3">
      <c r="A1082" s="58"/>
      <c r="B1082" s="58"/>
    </row>
    <row r="1083" spans="1:2" x14ac:dyDescent="0.3">
      <c r="A1083" s="58"/>
      <c r="B1083" s="58"/>
    </row>
    <row r="1084" spans="1:2" x14ac:dyDescent="0.3">
      <c r="A1084" s="58"/>
      <c r="B1084" s="58"/>
    </row>
    <row r="1085" spans="1:2" x14ac:dyDescent="0.3">
      <c r="A1085" s="58"/>
      <c r="B1085" s="58"/>
    </row>
    <row r="1086" spans="1:2" x14ac:dyDescent="0.3">
      <c r="A1086" s="58"/>
      <c r="B1086" s="58"/>
    </row>
    <row r="1087" spans="1:2" x14ac:dyDescent="0.3">
      <c r="A1087" s="58"/>
      <c r="B1087" s="58"/>
    </row>
    <row r="1088" spans="1:2" x14ac:dyDescent="0.3">
      <c r="A1088" s="58"/>
      <c r="B1088" s="58"/>
    </row>
    <row r="1089" spans="1:2" x14ac:dyDescent="0.3">
      <c r="A1089" s="58"/>
      <c r="B1089" s="58"/>
    </row>
    <row r="1090" spans="1:2" x14ac:dyDescent="0.3">
      <c r="A1090" s="58"/>
      <c r="B1090" s="58"/>
    </row>
    <row r="1091" spans="1:2" x14ac:dyDescent="0.3">
      <c r="A1091" s="58"/>
      <c r="B1091" s="58"/>
    </row>
    <row r="1092" spans="1:2" x14ac:dyDescent="0.3">
      <c r="A1092" s="58"/>
      <c r="B1092" s="58"/>
    </row>
    <row r="1093" spans="1:2" x14ac:dyDescent="0.3">
      <c r="A1093" s="58"/>
      <c r="B1093" s="58"/>
    </row>
    <row r="1094" spans="1:2" x14ac:dyDescent="0.3">
      <c r="A1094" s="58"/>
      <c r="B1094" s="58"/>
    </row>
    <row r="1095" spans="1:2" x14ac:dyDescent="0.3">
      <c r="A1095" s="58"/>
      <c r="B1095" s="58"/>
    </row>
    <row r="1096" spans="1:2" x14ac:dyDescent="0.3">
      <c r="A1096" s="58"/>
      <c r="B1096" s="58"/>
    </row>
    <row r="1097" spans="1:2" x14ac:dyDescent="0.3">
      <c r="A1097" s="58"/>
      <c r="B1097" s="58"/>
    </row>
    <row r="1098" spans="1:2" x14ac:dyDescent="0.3">
      <c r="A1098" s="58"/>
      <c r="B1098" s="58"/>
    </row>
    <row r="1099" spans="1:2" x14ac:dyDescent="0.3">
      <c r="A1099" s="58"/>
      <c r="B1099" s="58"/>
    </row>
    <row r="1100" spans="1:2" x14ac:dyDescent="0.3">
      <c r="A1100" s="58"/>
      <c r="B1100" s="58"/>
    </row>
    <row r="1101" spans="1:2" x14ac:dyDescent="0.3">
      <c r="A1101" s="58"/>
      <c r="B1101" s="58"/>
    </row>
    <row r="1102" spans="1:2" x14ac:dyDescent="0.3">
      <c r="A1102" s="58"/>
      <c r="B1102" s="58"/>
    </row>
    <row r="1103" spans="1:2" x14ac:dyDescent="0.3">
      <c r="A1103" s="58"/>
      <c r="B1103" s="58"/>
    </row>
    <row r="1104" spans="1:2" x14ac:dyDescent="0.3">
      <c r="A1104" s="58"/>
      <c r="B1104" s="58"/>
    </row>
    <row r="1105" spans="1:2" x14ac:dyDescent="0.3">
      <c r="A1105" s="58"/>
      <c r="B1105" s="58"/>
    </row>
    <row r="1106" spans="1:2" x14ac:dyDescent="0.3">
      <c r="A1106" s="58"/>
      <c r="B1106" s="58"/>
    </row>
    <row r="1107" spans="1:2" x14ac:dyDescent="0.3">
      <c r="A1107" s="58"/>
      <c r="B1107" s="58"/>
    </row>
    <row r="1108" spans="1:2" x14ac:dyDescent="0.3">
      <c r="A1108" s="58"/>
      <c r="B1108" s="58"/>
    </row>
    <row r="1109" spans="1:2" x14ac:dyDescent="0.3">
      <c r="A1109" s="58"/>
      <c r="B1109" s="58"/>
    </row>
    <row r="1110" spans="1:2" x14ac:dyDescent="0.3">
      <c r="A1110" s="58"/>
      <c r="B1110" s="58"/>
    </row>
    <row r="1111" spans="1:2" x14ac:dyDescent="0.3">
      <c r="A1111" s="58"/>
      <c r="B1111" s="58"/>
    </row>
    <row r="1112" spans="1:2" x14ac:dyDescent="0.3">
      <c r="A1112" s="58"/>
      <c r="B1112" s="58"/>
    </row>
    <row r="1113" spans="1:2" x14ac:dyDescent="0.3">
      <c r="A1113" s="58"/>
      <c r="B1113" s="58"/>
    </row>
    <row r="1114" spans="1:2" x14ac:dyDescent="0.3">
      <c r="A1114" s="58"/>
      <c r="B1114" s="58"/>
    </row>
    <row r="1115" spans="1:2" x14ac:dyDescent="0.3">
      <c r="A1115" s="58"/>
      <c r="B1115" s="58"/>
    </row>
    <row r="1116" spans="1:2" x14ac:dyDescent="0.3">
      <c r="A1116" s="58"/>
      <c r="B1116" s="58"/>
    </row>
    <row r="1117" spans="1:2" x14ac:dyDescent="0.3">
      <c r="A1117" s="58"/>
      <c r="B1117" s="58"/>
    </row>
    <row r="1118" spans="1:2" x14ac:dyDescent="0.3">
      <c r="A1118" s="58"/>
      <c r="B1118" s="58"/>
    </row>
    <row r="1119" spans="1:2" x14ac:dyDescent="0.3">
      <c r="A1119" s="58"/>
      <c r="B1119" s="58"/>
    </row>
    <row r="1120" spans="1:2" x14ac:dyDescent="0.3">
      <c r="A1120" s="58"/>
      <c r="B1120" s="58"/>
    </row>
    <row r="1121" spans="1:2" x14ac:dyDescent="0.3">
      <c r="A1121" s="58"/>
      <c r="B1121" s="58"/>
    </row>
    <row r="1122" spans="1:2" x14ac:dyDescent="0.3">
      <c r="A1122" s="58"/>
      <c r="B1122" s="58"/>
    </row>
    <row r="1123" spans="1:2" x14ac:dyDescent="0.3">
      <c r="A1123" s="58"/>
      <c r="B1123" s="58"/>
    </row>
    <row r="1124" spans="1:2" x14ac:dyDescent="0.3">
      <c r="A1124" s="58"/>
      <c r="B1124" s="58"/>
    </row>
    <row r="1125" spans="1:2" x14ac:dyDescent="0.3">
      <c r="A1125" s="58"/>
      <c r="B1125" s="58"/>
    </row>
    <row r="1126" spans="1:2" x14ac:dyDescent="0.3">
      <c r="A1126" s="58"/>
      <c r="B1126" s="58"/>
    </row>
    <row r="1127" spans="1:2" x14ac:dyDescent="0.3">
      <c r="A1127" s="58"/>
      <c r="B1127" s="58"/>
    </row>
    <row r="1128" spans="1:2" x14ac:dyDescent="0.3">
      <c r="A1128" s="58"/>
      <c r="B1128" s="58"/>
    </row>
    <row r="1129" spans="1:2" x14ac:dyDescent="0.3">
      <c r="A1129" s="58"/>
      <c r="B1129" s="58"/>
    </row>
    <row r="1130" spans="1:2" x14ac:dyDescent="0.3">
      <c r="A1130" s="58"/>
      <c r="B1130" s="58"/>
    </row>
    <row r="1131" spans="1:2" x14ac:dyDescent="0.3">
      <c r="A1131" s="58"/>
      <c r="B1131" s="58"/>
    </row>
    <row r="1132" spans="1:2" x14ac:dyDescent="0.3">
      <c r="A1132" s="58"/>
      <c r="B1132" s="58"/>
    </row>
    <row r="1133" spans="1:2" x14ac:dyDescent="0.3">
      <c r="A1133" s="58"/>
      <c r="B1133" s="58"/>
    </row>
    <row r="1134" spans="1:2" x14ac:dyDescent="0.3">
      <c r="A1134" s="58"/>
      <c r="B1134" s="58"/>
    </row>
    <row r="1135" spans="1:2" x14ac:dyDescent="0.3">
      <c r="A1135" s="58"/>
      <c r="B1135" s="58"/>
    </row>
    <row r="1136" spans="1:2" x14ac:dyDescent="0.3">
      <c r="A1136" s="58"/>
      <c r="B1136" s="58"/>
    </row>
    <row r="1137" spans="1:2" x14ac:dyDescent="0.3">
      <c r="A1137" s="58"/>
      <c r="B1137" s="58"/>
    </row>
    <row r="1138" spans="1:2" x14ac:dyDescent="0.3">
      <c r="A1138" s="58"/>
      <c r="B1138" s="58"/>
    </row>
    <row r="1139" spans="1:2" x14ac:dyDescent="0.3">
      <c r="A1139" s="58"/>
      <c r="B1139" s="58"/>
    </row>
    <row r="1140" spans="1:2" x14ac:dyDescent="0.3">
      <c r="A1140" s="58"/>
      <c r="B1140" s="58"/>
    </row>
    <row r="1141" spans="1:2" x14ac:dyDescent="0.3">
      <c r="A1141" s="58"/>
      <c r="B1141" s="58"/>
    </row>
    <row r="1142" spans="1:2" x14ac:dyDescent="0.3">
      <c r="A1142" s="58"/>
      <c r="B1142" s="58"/>
    </row>
    <row r="1143" spans="1:2" x14ac:dyDescent="0.3">
      <c r="A1143" s="58"/>
      <c r="B1143" s="58"/>
    </row>
    <row r="1144" spans="1:2" x14ac:dyDescent="0.3">
      <c r="A1144" s="58"/>
      <c r="B1144" s="58"/>
    </row>
    <row r="1145" spans="1:2" x14ac:dyDescent="0.3">
      <c r="A1145" s="58"/>
      <c r="B1145" s="58"/>
    </row>
    <row r="1146" spans="1:2" x14ac:dyDescent="0.3">
      <c r="A1146" s="58"/>
      <c r="B1146" s="58"/>
    </row>
    <row r="1147" spans="1:2" x14ac:dyDescent="0.3">
      <c r="A1147" s="58"/>
      <c r="B1147" s="58"/>
    </row>
    <row r="1148" spans="1:2" x14ac:dyDescent="0.3">
      <c r="A1148" s="58"/>
      <c r="B1148" s="58"/>
    </row>
    <row r="1149" spans="1:2" x14ac:dyDescent="0.3">
      <c r="A1149" s="58"/>
      <c r="B1149" s="58"/>
    </row>
    <row r="1150" spans="1:2" x14ac:dyDescent="0.3">
      <c r="A1150" s="58"/>
      <c r="B1150" s="58"/>
    </row>
    <row r="1151" spans="1:2" x14ac:dyDescent="0.3">
      <c r="A1151" s="58"/>
      <c r="B1151" s="58"/>
    </row>
    <row r="1152" spans="1:2" x14ac:dyDescent="0.3">
      <c r="A1152" s="58"/>
      <c r="B1152" s="58"/>
    </row>
    <row r="1153" spans="1:2" x14ac:dyDescent="0.3">
      <c r="A1153" s="58"/>
      <c r="B1153" s="58"/>
    </row>
    <row r="1154" spans="1:2" x14ac:dyDescent="0.3">
      <c r="A1154" s="58"/>
      <c r="B1154" s="58"/>
    </row>
    <row r="1155" spans="1:2" x14ac:dyDescent="0.3">
      <c r="A1155" s="58"/>
      <c r="B1155" s="58"/>
    </row>
    <row r="1156" spans="1:2" x14ac:dyDescent="0.3">
      <c r="A1156" s="58"/>
      <c r="B1156" s="58"/>
    </row>
    <row r="1157" spans="1:2" x14ac:dyDescent="0.3">
      <c r="A1157" s="58"/>
      <c r="B1157" s="58"/>
    </row>
    <row r="1158" spans="1:2" x14ac:dyDescent="0.3">
      <c r="A1158" s="58"/>
      <c r="B1158" s="58"/>
    </row>
    <row r="1159" spans="1:2" x14ac:dyDescent="0.3">
      <c r="A1159" s="58"/>
      <c r="B1159" s="58"/>
    </row>
    <row r="1160" spans="1:2" x14ac:dyDescent="0.3">
      <c r="A1160" s="58"/>
      <c r="B1160" s="58"/>
    </row>
    <row r="1161" spans="1:2" x14ac:dyDescent="0.3">
      <c r="A1161" s="58"/>
      <c r="B1161" s="58"/>
    </row>
    <row r="1162" spans="1:2" x14ac:dyDescent="0.3">
      <c r="A1162" s="58"/>
      <c r="B1162" s="58"/>
    </row>
    <row r="1163" spans="1:2" x14ac:dyDescent="0.3">
      <c r="A1163" s="58"/>
      <c r="B1163" s="58"/>
    </row>
    <row r="1164" spans="1:2" x14ac:dyDescent="0.3">
      <c r="A1164" s="58"/>
      <c r="B1164" s="58"/>
    </row>
    <row r="1165" spans="1:2" x14ac:dyDescent="0.3">
      <c r="A1165" s="58"/>
      <c r="B1165" s="58"/>
    </row>
    <row r="1166" spans="1:2" x14ac:dyDescent="0.3">
      <c r="A1166" s="58"/>
      <c r="B1166" s="58"/>
    </row>
    <row r="1167" spans="1:2" x14ac:dyDescent="0.3">
      <c r="A1167" s="58"/>
      <c r="B1167" s="58"/>
    </row>
    <row r="1168" spans="1:2" x14ac:dyDescent="0.3">
      <c r="A1168" s="58"/>
      <c r="B1168" s="58"/>
    </row>
    <row r="1169" spans="1:2" x14ac:dyDescent="0.3">
      <c r="A1169" s="58"/>
      <c r="B1169" s="58"/>
    </row>
    <row r="1170" spans="1:2" x14ac:dyDescent="0.3">
      <c r="A1170" s="58"/>
      <c r="B1170" s="58"/>
    </row>
    <row r="1171" spans="1:2" x14ac:dyDescent="0.3">
      <c r="A1171" s="58"/>
      <c r="B1171" s="58"/>
    </row>
    <row r="1172" spans="1:2" x14ac:dyDescent="0.3">
      <c r="A1172" s="58"/>
      <c r="B1172" s="58"/>
    </row>
    <row r="1173" spans="1:2" x14ac:dyDescent="0.3">
      <c r="A1173" s="58"/>
      <c r="B1173" s="58"/>
    </row>
    <row r="1174" spans="1:2" x14ac:dyDescent="0.3">
      <c r="A1174" s="58"/>
      <c r="B1174" s="58"/>
    </row>
    <row r="1175" spans="1:2" x14ac:dyDescent="0.3">
      <c r="A1175" s="58"/>
      <c r="B1175" s="58"/>
    </row>
    <row r="1176" spans="1:2" x14ac:dyDescent="0.3">
      <c r="A1176" s="58"/>
      <c r="B1176" s="58"/>
    </row>
    <row r="1177" spans="1:2" x14ac:dyDescent="0.3">
      <c r="A1177" s="58"/>
      <c r="B1177" s="58"/>
    </row>
    <row r="1178" spans="1:2" x14ac:dyDescent="0.3">
      <c r="A1178" s="58"/>
      <c r="B1178" s="58"/>
    </row>
    <row r="1179" spans="1:2" x14ac:dyDescent="0.3">
      <c r="A1179" s="58"/>
      <c r="B1179" s="58"/>
    </row>
    <row r="1180" spans="1:2" x14ac:dyDescent="0.3">
      <c r="A1180" s="58"/>
      <c r="B1180" s="58"/>
    </row>
    <row r="1181" spans="1:2" x14ac:dyDescent="0.3">
      <c r="A1181" s="58"/>
      <c r="B1181" s="58"/>
    </row>
    <row r="1182" spans="1:2" x14ac:dyDescent="0.3">
      <c r="A1182" s="58"/>
      <c r="B1182" s="58"/>
    </row>
    <row r="1183" spans="1:2" x14ac:dyDescent="0.3">
      <c r="A1183" s="58"/>
      <c r="B1183" s="58"/>
    </row>
    <row r="1184" spans="1:2" x14ac:dyDescent="0.3">
      <c r="A1184" s="58"/>
      <c r="B1184" s="58"/>
    </row>
    <row r="1185" spans="1:2" x14ac:dyDescent="0.3">
      <c r="A1185" s="58"/>
      <c r="B1185" s="58"/>
    </row>
    <row r="1186" spans="1:2" x14ac:dyDescent="0.3">
      <c r="A1186" s="58"/>
      <c r="B1186" s="58"/>
    </row>
    <row r="1187" spans="1:2" x14ac:dyDescent="0.3">
      <c r="A1187" s="58"/>
      <c r="B1187" s="58"/>
    </row>
    <row r="1188" spans="1:2" x14ac:dyDescent="0.3">
      <c r="A1188" s="58"/>
      <c r="B1188" s="58"/>
    </row>
    <row r="1189" spans="1:2" x14ac:dyDescent="0.3">
      <c r="A1189" s="58"/>
      <c r="B1189" s="58"/>
    </row>
    <row r="1190" spans="1:2" x14ac:dyDescent="0.3">
      <c r="A1190" s="58"/>
      <c r="B1190" s="58"/>
    </row>
    <row r="1191" spans="1:2" x14ac:dyDescent="0.3">
      <c r="A1191" s="58"/>
      <c r="B1191" s="58"/>
    </row>
    <row r="1192" spans="1:2" x14ac:dyDescent="0.3">
      <c r="A1192" s="58"/>
      <c r="B1192" s="58"/>
    </row>
    <row r="1193" spans="1:2" x14ac:dyDescent="0.3">
      <c r="A1193" s="58"/>
      <c r="B1193" s="58"/>
    </row>
    <row r="1194" spans="1:2" x14ac:dyDescent="0.3">
      <c r="A1194" s="58"/>
      <c r="B1194" s="58"/>
    </row>
    <row r="1195" spans="1:2" x14ac:dyDescent="0.3">
      <c r="A1195" s="58"/>
      <c r="B1195" s="58"/>
    </row>
    <row r="1196" spans="1:2" x14ac:dyDescent="0.3">
      <c r="A1196" s="58"/>
      <c r="B1196" s="58"/>
    </row>
    <row r="1197" spans="1:2" x14ac:dyDescent="0.3">
      <c r="A1197" s="58"/>
      <c r="B1197" s="58"/>
    </row>
    <row r="1198" spans="1:2" x14ac:dyDescent="0.3">
      <c r="A1198" s="58"/>
      <c r="B1198" s="58"/>
    </row>
    <row r="1199" spans="1:2" x14ac:dyDescent="0.3">
      <c r="A1199" s="58"/>
      <c r="B1199" s="58"/>
    </row>
    <row r="1200" spans="1:2" x14ac:dyDescent="0.3">
      <c r="A1200" s="58"/>
      <c r="B1200" s="58"/>
    </row>
    <row r="1201" spans="1:2" x14ac:dyDescent="0.3">
      <c r="A1201" s="58"/>
      <c r="B1201" s="58"/>
    </row>
    <row r="1202" spans="1:2" x14ac:dyDescent="0.3">
      <c r="A1202" s="58"/>
      <c r="B1202" s="58"/>
    </row>
    <row r="1203" spans="1:2" x14ac:dyDescent="0.3">
      <c r="A1203" s="58"/>
      <c r="B1203" s="58"/>
    </row>
    <row r="1204" spans="1:2" x14ac:dyDescent="0.3">
      <c r="A1204" s="58"/>
      <c r="B1204" s="58"/>
    </row>
    <row r="1205" spans="1:2" x14ac:dyDescent="0.3">
      <c r="A1205" s="58"/>
      <c r="B1205" s="58"/>
    </row>
    <row r="1206" spans="1:2" x14ac:dyDescent="0.3">
      <c r="A1206" s="58"/>
      <c r="B1206" s="58"/>
    </row>
    <row r="1207" spans="1:2" x14ac:dyDescent="0.3">
      <c r="A1207" s="58"/>
      <c r="B1207" s="58"/>
    </row>
    <row r="1208" spans="1:2" x14ac:dyDescent="0.3">
      <c r="A1208" s="58"/>
      <c r="B1208" s="58"/>
    </row>
    <row r="1209" spans="1:2" x14ac:dyDescent="0.3">
      <c r="A1209" s="58"/>
      <c r="B1209" s="58"/>
    </row>
    <row r="1210" spans="1:2" x14ac:dyDescent="0.3">
      <c r="A1210" s="58"/>
      <c r="B1210" s="58"/>
    </row>
    <row r="1211" spans="1:2" x14ac:dyDescent="0.3">
      <c r="A1211" s="58"/>
      <c r="B1211" s="58"/>
    </row>
    <row r="1212" spans="1:2" x14ac:dyDescent="0.3">
      <c r="A1212" s="58"/>
      <c r="B1212" s="58"/>
    </row>
    <row r="1213" spans="1:2" x14ac:dyDescent="0.3">
      <c r="A1213" s="58"/>
      <c r="B1213" s="58"/>
    </row>
    <row r="1214" spans="1:2" x14ac:dyDescent="0.3">
      <c r="A1214" s="58"/>
      <c r="B1214" s="58"/>
    </row>
    <row r="1215" spans="1:2" x14ac:dyDescent="0.3">
      <c r="A1215" s="58"/>
      <c r="B1215" s="58"/>
    </row>
    <row r="1216" spans="1:2" x14ac:dyDescent="0.3">
      <c r="A1216" s="58"/>
      <c r="B1216" s="58"/>
    </row>
    <row r="1217" spans="1:2" x14ac:dyDescent="0.3">
      <c r="A1217" s="58"/>
      <c r="B1217" s="58"/>
    </row>
    <row r="1218" spans="1:2" x14ac:dyDescent="0.3">
      <c r="A1218" s="58"/>
      <c r="B1218" s="58"/>
    </row>
    <row r="1219" spans="1:2" x14ac:dyDescent="0.3">
      <c r="A1219" s="58"/>
      <c r="B1219" s="58"/>
    </row>
    <row r="1220" spans="1:2" x14ac:dyDescent="0.3">
      <c r="A1220" s="58"/>
      <c r="B1220" s="58"/>
    </row>
    <row r="1221" spans="1:2" x14ac:dyDescent="0.3">
      <c r="A1221" s="58"/>
      <c r="B1221" s="58"/>
    </row>
    <row r="1222" spans="1:2" x14ac:dyDescent="0.3">
      <c r="A1222" s="58"/>
      <c r="B1222" s="58"/>
    </row>
    <row r="1223" spans="1:2" x14ac:dyDescent="0.3">
      <c r="A1223" s="58"/>
      <c r="B1223" s="58"/>
    </row>
    <row r="1224" spans="1:2" x14ac:dyDescent="0.3">
      <c r="A1224" s="58"/>
      <c r="B1224" s="58"/>
    </row>
    <row r="1225" spans="1:2" x14ac:dyDescent="0.3">
      <c r="A1225" s="58"/>
      <c r="B1225" s="58"/>
    </row>
    <row r="1226" spans="1:2" x14ac:dyDescent="0.3">
      <c r="A1226" s="58"/>
      <c r="B1226" s="58"/>
    </row>
    <row r="1227" spans="1:2" x14ac:dyDescent="0.3">
      <c r="A1227" s="58"/>
      <c r="B1227" s="58"/>
    </row>
    <row r="1228" spans="1:2" x14ac:dyDescent="0.3">
      <c r="A1228" s="58"/>
      <c r="B1228" s="58"/>
    </row>
    <row r="1229" spans="1:2" x14ac:dyDescent="0.3">
      <c r="A1229" s="58"/>
      <c r="B1229" s="58"/>
    </row>
    <row r="1230" spans="1:2" x14ac:dyDescent="0.3">
      <c r="A1230" s="58"/>
      <c r="B1230" s="58"/>
    </row>
    <row r="1231" spans="1:2" x14ac:dyDescent="0.3">
      <c r="A1231" s="58"/>
      <c r="B1231" s="58"/>
    </row>
    <row r="1232" spans="1:2" x14ac:dyDescent="0.3">
      <c r="A1232" s="58"/>
      <c r="B1232" s="58"/>
    </row>
    <row r="1233" spans="1:2" x14ac:dyDescent="0.3">
      <c r="A1233" s="58"/>
      <c r="B1233" s="58"/>
    </row>
    <row r="1234" spans="1:2" x14ac:dyDescent="0.3">
      <c r="A1234" s="58"/>
      <c r="B1234" s="58"/>
    </row>
    <row r="1235" spans="1:2" x14ac:dyDescent="0.3">
      <c r="A1235" s="58"/>
      <c r="B1235" s="58"/>
    </row>
    <row r="1236" spans="1:2" x14ac:dyDescent="0.3">
      <c r="A1236" s="58"/>
      <c r="B1236" s="58"/>
    </row>
    <row r="1237" spans="1:2" x14ac:dyDescent="0.3">
      <c r="A1237" s="58"/>
      <c r="B1237" s="58"/>
    </row>
    <row r="1238" spans="1:2" x14ac:dyDescent="0.3">
      <c r="A1238" s="58"/>
      <c r="B1238" s="58"/>
    </row>
    <row r="1239" spans="1:2" x14ac:dyDescent="0.3">
      <c r="A1239" s="58"/>
      <c r="B1239" s="58"/>
    </row>
    <row r="1240" spans="1:2" x14ac:dyDescent="0.3">
      <c r="A1240" s="58"/>
      <c r="B1240" s="58"/>
    </row>
    <row r="1241" spans="1:2" x14ac:dyDescent="0.3">
      <c r="A1241" s="58"/>
      <c r="B1241" s="58"/>
    </row>
    <row r="1242" spans="1:2" x14ac:dyDescent="0.3">
      <c r="A1242" s="58"/>
      <c r="B1242" s="58"/>
    </row>
    <row r="1243" spans="1:2" x14ac:dyDescent="0.3">
      <c r="A1243" s="58"/>
      <c r="B1243" s="58"/>
    </row>
    <row r="1244" spans="1:2" x14ac:dyDescent="0.3">
      <c r="A1244" s="58"/>
      <c r="B1244" s="58"/>
    </row>
    <row r="1245" spans="1:2" x14ac:dyDescent="0.3">
      <c r="A1245" s="58"/>
      <c r="B1245" s="58"/>
    </row>
    <row r="1246" spans="1:2" x14ac:dyDescent="0.3">
      <c r="A1246" s="58"/>
      <c r="B1246" s="58"/>
    </row>
    <row r="1247" spans="1:2" x14ac:dyDescent="0.3">
      <c r="A1247" s="58"/>
      <c r="B1247" s="58"/>
    </row>
    <row r="1248" spans="1:2" x14ac:dyDescent="0.3">
      <c r="A1248" s="58"/>
      <c r="B1248" s="58"/>
    </row>
    <row r="1249" spans="1:2" x14ac:dyDescent="0.3">
      <c r="A1249" s="58"/>
      <c r="B1249" s="58"/>
    </row>
    <row r="1250" spans="1:2" x14ac:dyDescent="0.3">
      <c r="A1250" s="58"/>
      <c r="B1250" s="58"/>
    </row>
    <row r="1251" spans="1:2" x14ac:dyDescent="0.3">
      <c r="A1251" s="58"/>
      <c r="B1251" s="58"/>
    </row>
    <row r="1252" spans="1:2" x14ac:dyDescent="0.3">
      <c r="A1252" s="58"/>
      <c r="B1252" s="58"/>
    </row>
    <row r="1253" spans="1:2" x14ac:dyDescent="0.3">
      <c r="A1253" s="58"/>
      <c r="B1253" s="58"/>
    </row>
    <row r="1254" spans="1:2" x14ac:dyDescent="0.3">
      <c r="A1254" s="58"/>
      <c r="B1254" s="58"/>
    </row>
    <row r="1255" spans="1:2" x14ac:dyDescent="0.3">
      <c r="A1255" s="58"/>
      <c r="B1255" s="58"/>
    </row>
    <row r="1256" spans="1:2" x14ac:dyDescent="0.3">
      <c r="A1256" s="58"/>
      <c r="B1256" s="58"/>
    </row>
    <row r="1257" spans="1:2" x14ac:dyDescent="0.3">
      <c r="A1257" s="58"/>
      <c r="B1257" s="58"/>
    </row>
    <row r="1258" spans="1:2" x14ac:dyDescent="0.3">
      <c r="A1258" s="58"/>
      <c r="B1258" s="58"/>
    </row>
    <row r="1259" spans="1:2" x14ac:dyDescent="0.3">
      <c r="A1259" s="58"/>
      <c r="B1259" s="58"/>
    </row>
    <row r="1260" spans="1:2" x14ac:dyDescent="0.3">
      <c r="A1260" s="58"/>
      <c r="B1260" s="58"/>
    </row>
    <row r="1261" spans="1:2" x14ac:dyDescent="0.3">
      <c r="A1261" s="58"/>
      <c r="B1261" s="58"/>
    </row>
    <row r="1262" spans="1:2" x14ac:dyDescent="0.3">
      <c r="A1262" s="58"/>
      <c r="B1262" s="58"/>
    </row>
    <row r="1263" spans="1:2" x14ac:dyDescent="0.3">
      <c r="A1263" s="58"/>
      <c r="B1263" s="58"/>
    </row>
    <row r="1264" spans="1:2" x14ac:dyDescent="0.3">
      <c r="A1264" s="58"/>
      <c r="B1264" s="58"/>
    </row>
    <row r="1265" spans="1:2" x14ac:dyDescent="0.3">
      <c r="A1265" s="58"/>
      <c r="B1265" s="58"/>
    </row>
    <row r="1266" spans="1:2" x14ac:dyDescent="0.3">
      <c r="A1266" s="58"/>
      <c r="B1266" s="58"/>
    </row>
    <row r="1267" spans="1:2" x14ac:dyDescent="0.3">
      <c r="A1267" s="58"/>
      <c r="B1267" s="58"/>
    </row>
    <row r="1268" spans="1:2" x14ac:dyDescent="0.3">
      <c r="A1268" s="58"/>
      <c r="B1268" s="58"/>
    </row>
    <row r="1269" spans="1:2" x14ac:dyDescent="0.3">
      <c r="A1269" s="58"/>
      <c r="B1269" s="58"/>
    </row>
    <row r="1270" spans="1:2" x14ac:dyDescent="0.3">
      <c r="A1270" s="58"/>
      <c r="B1270" s="58"/>
    </row>
    <row r="1271" spans="1:2" x14ac:dyDescent="0.3">
      <c r="A1271" s="58"/>
      <c r="B1271" s="58"/>
    </row>
    <row r="1272" spans="1:2" x14ac:dyDescent="0.3">
      <c r="A1272" s="58"/>
      <c r="B1272" s="58"/>
    </row>
    <row r="1273" spans="1:2" x14ac:dyDescent="0.3">
      <c r="A1273" s="58"/>
      <c r="B1273" s="58"/>
    </row>
    <row r="1274" spans="1:2" x14ac:dyDescent="0.3">
      <c r="A1274" s="58"/>
      <c r="B1274" s="58"/>
    </row>
    <row r="1275" spans="1:2" x14ac:dyDescent="0.3">
      <c r="A1275" s="58"/>
      <c r="B1275" s="58"/>
    </row>
    <row r="1276" spans="1:2" x14ac:dyDescent="0.3">
      <c r="A1276" s="58"/>
      <c r="B1276" s="58"/>
    </row>
    <row r="1277" spans="1:2" x14ac:dyDescent="0.3">
      <c r="A1277" s="58"/>
      <c r="B1277" s="58"/>
    </row>
    <row r="1278" spans="1:2" x14ac:dyDescent="0.3">
      <c r="A1278" s="58"/>
      <c r="B1278" s="58"/>
    </row>
    <row r="1279" spans="1:2" x14ac:dyDescent="0.3">
      <c r="A1279" s="58"/>
      <c r="B1279" s="58"/>
    </row>
    <row r="1280" spans="1:2" x14ac:dyDescent="0.3">
      <c r="A1280" s="58"/>
      <c r="B1280" s="58"/>
    </row>
    <row r="1281" spans="1:2" x14ac:dyDescent="0.3">
      <c r="A1281" s="58"/>
      <c r="B1281" s="58"/>
    </row>
    <row r="1282" spans="1:2" x14ac:dyDescent="0.3">
      <c r="A1282" s="58"/>
      <c r="B1282" s="58"/>
    </row>
    <row r="1283" spans="1:2" x14ac:dyDescent="0.3">
      <c r="A1283" s="58"/>
      <c r="B1283" s="58"/>
    </row>
    <row r="1284" spans="1:2" x14ac:dyDescent="0.3">
      <c r="A1284" s="58"/>
      <c r="B1284" s="58"/>
    </row>
    <row r="1285" spans="1:2" x14ac:dyDescent="0.3">
      <c r="A1285" s="58"/>
      <c r="B1285" s="58"/>
    </row>
    <row r="1286" spans="1:2" x14ac:dyDescent="0.3">
      <c r="A1286" s="58"/>
      <c r="B1286" s="58"/>
    </row>
    <row r="1287" spans="1:2" x14ac:dyDescent="0.3">
      <c r="A1287" s="58"/>
      <c r="B1287" s="58"/>
    </row>
    <row r="1288" spans="1:2" x14ac:dyDescent="0.3">
      <c r="A1288" s="58"/>
      <c r="B1288" s="58"/>
    </row>
    <row r="1289" spans="1:2" x14ac:dyDescent="0.3">
      <c r="A1289" s="58"/>
      <c r="B1289" s="58"/>
    </row>
    <row r="1290" spans="1:2" x14ac:dyDescent="0.3">
      <c r="A1290" s="58"/>
      <c r="B1290" s="58"/>
    </row>
    <row r="1291" spans="1:2" x14ac:dyDescent="0.3">
      <c r="A1291" s="58"/>
      <c r="B1291" s="58"/>
    </row>
    <row r="1292" spans="1:2" x14ac:dyDescent="0.3">
      <c r="A1292" s="58"/>
      <c r="B1292" s="58"/>
    </row>
    <row r="1293" spans="1:2" x14ac:dyDescent="0.3">
      <c r="A1293" s="58"/>
      <c r="B1293" s="58"/>
    </row>
    <row r="1294" spans="1:2" x14ac:dyDescent="0.3">
      <c r="A1294" s="58"/>
      <c r="B1294" s="58"/>
    </row>
    <row r="1295" spans="1:2" x14ac:dyDescent="0.3">
      <c r="A1295" s="58"/>
      <c r="B1295" s="58"/>
    </row>
    <row r="1296" spans="1:2" x14ac:dyDescent="0.3">
      <c r="A1296" s="58"/>
      <c r="B1296" s="58"/>
    </row>
    <row r="1297" spans="1:2" x14ac:dyDescent="0.3">
      <c r="A1297" s="58"/>
      <c r="B1297" s="58"/>
    </row>
    <row r="1298" spans="1:2" x14ac:dyDescent="0.3">
      <c r="A1298" s="58"/>
      <c r="B1298" s="58"/>
    </row>
    <row r="1299" spans="1:2" x14ac:dyDescent="0.3">
      <c r="A1299" s="58"/>
      <c r="B1299" s="58"/>
    </row>
    <row r="1300" spans="1:2" x14ac:dyDescent="0.3">
      <c r="A1300" s="58"/>
      <c r="B1300" s="58"/>
    </row>
    <row r="1301" spans="1:2" x14ac:dyDescent="0.3">
      <c r="A1301" s="58"/>
      <c r="B1301" s="58"/>
    </row>
    <row r="1302" spans="1:2" x14ac:dyDescent="0.3">
      <c r="A1302" s="58"/>
      <c r="B1302" s="58"/>
    </row>
    <row r="1303" spans="1:2" x14ac:dyDescent="0.3">
      <c r="A1303" s="58"/>
      <c r="B1303" s="58"/>
    </row>
    <row r="1304" spans="1:2" x14ac:dyDescent="0.3">
      <c r="A1304" s="58"/>
      <c r="B1304" s="58"/>
    </row>
    <row r="1305" spans="1:2" x14ac:dyDescent="0.3">
      <c r="A1305" s="58"/>
      <c r="B1305" s="58"/>
    </row>
    <row r="1306" spans="1:2" x14ac:dyDescent="0.3">
      <c r="A1306" s="58"/>
      <c r="B1306" s="58"/>
    </row>
    <row r="1307" spans="1:2" x14ac:dyDescent="0.3">
      <c r="A1307" s="58"/>
      <c r="B1307" s="58"/>
    </row>
    <row r="1308" spans="1:2" x14ac:dyDescent="0.3">
      <c r="A1308" s="58"/>
      <c r="B1308" s="58"/>
    </row>
    <row r="1309" spans="1:2" x14ac:dyDescent="0.3">
      <c r="A1309" s="58"/>
      <c r="B1309" s="58"/>
    </row>
    <row r="1310" spans="1:2" x14ac:dyDescent="0.3">
      <c r="A1310" s="58"/>
      <c r="B1310" s="58"/>
    </row>
    <row r="1311" spans="1:2" x14ac:dyDescent="0.3">
      <c r="A1311" s="58"/>
      <c r="B1311" s="58"/>
    </row>
    <row r="1312" spans="1:2" x14ac:dyDescent="0.3">
      <c r="A1312" s="58"/>
      <c r="B1312" s="58"/>
    </row>
    <row r="1313" spans="1:2" x14ac:dyDescent="0.3">
      <c r="A1313" s="58"/>
      <c r="B1313" s="58"/>
    </row>
    <row r="1314" spans="1:2" x14ac:dyDescent="0.3">
      <c r="A1314" s="58"/>
      <c r="B1314" s="58"/>
    </row>
    <row r="1315" spans="1:2" x14ac:dyDescent="0.3">
      <c r="A1315" s="58"/>
      <c r="B1315" s="58"/>
    </row>
    <row r="1316" spans="1:2" x14ac:dyDescent="0.3">
      <c r="A1316" s="58"/>
      <c r="B1316" s="58"/>
    </row>
    <row r="1317" spans="1:2" x14ac:dyDescent="0.3">
      <c r="A1317" s="58"/>
      <c r="B1317" s="58"/>
    </row>
    <row r="1318" spans="1:2" x14ac:dyDescent="0.3">
      <c r="A1318" s="58"/>
      <c r="B1318" s="58"/>
    </row>
    <row r="1319" spans="1:2" x14ac:dyDescent="0.3">
      <c r="A1319" s="58"/>
      <c r="B1319" s="58"/>
    </row>
    <row r="1320" spans="1:2" x14ac:dyDescent="0.3">
      <c r="A1320" s="58"/>
      <c r="B1320" s="58"/>
    </row>
    <row r="1321" spans="1:2" x14ac:dyDescent="0.3">
      <c r="A1321" s="58"/>
      <c r="B1321" s="58"/>
    </row>
    <row r="1322" spans="1:2" x14ac:dyDescent="0.3">
      <c r="A1322" s="58"/>
      <c r="B1322" s="58"/>
    </row>
    <row r="1323" spans="1:2" x14ac:dyDescent="0.3">
      <c r="A1323" s="58"/>
      <c r="B1323" s="58"/>
    </row>
    <row r="1324" spans="1:2" x14ac:dyDescent="0.3">
      <c r="A1324" s="58"/>
      <c r="B1324" s="58"/>
    </row>
    <row r="1325" spans="1:2" x14ac:dyDescent="0.3">
      <c r="A1325" s="58"/>
      <c r="B1325" s="58"/>
    </row>
    <row r="1326" spans="1:2" x14ac:dyDescent="0.3">
      <c r="A1326" s="58"/>
      <c r="B1326" s="58"/>
    </row>
    <row r="1327" spans="1:2" x14ac:dyDescent="0.3">
      <c r="A1327" s="58"/>
      <c r="B1327" s="58"/>
    </row>
    <row r="1328" spans="1:2" x14ac:dyDescent="0.3">
      <c r="A1328" s="58"/>
      <c r="B1328" s="58"/>
    </row>
    <row r="1329" spans="1:2" x14ac:dyDescent="0.3">
      <c r="A1329" s="58"/>
      <c r="B1329" s="58"/>
    </row>
    <row r="1330" spans="1:2" x14ac:dyDescent="0.3">
      <c r="A1330" s="58"/>
      <c r="B1330" s="58"/>
    </row>
    <row r="1331" spans="1:2" x14ac:dyDescent="0.3">
      <c r="A1331" s="58"/>
      <c r="B1331" s="58"/>
    </row>
    <row r="1332" spans="1:2" x14ac:dyDescent="0.3">
      <c r="A1332" s="58"/>
      <c r="B1332" s="58"/>
    </row>
    <row r="1333" spans="1:2" x14ac:dyDescent="0.3">
      <c r="A1333" s="58"/>
      <c r="B1333" s="58"/>
    </row>
    <row r="1334" spans="1:2" x14ac:dyDescent="0.3">
      <c r="A1334" s="58"/>
      <c r="B1334" s="58"/>
    </row>
    <row r="1335" spans="1:2" x14ac:dyDescent="0.3">
      <c r="A1335" s="58"/>
      <c r="B1335" s="58"/>
    </row>
    <row r="1336" spans="1:2" x14ac:dyDescent="0.3">
      <c r="A1336" s="58"/>
      <c r="B1336" s="58"/>
    </row>
    <row r="1337" spans="1:2" x14ac:dyDescent="0.3">
      <c r="A1337" s="58"/>
      <c r="B1337" s="58"/>
    </row>
    <row r="1338" spans="1:2" x14ac:dyDescent="0.3">
      <c r="A1338" s="58"/>
      <c r="B1338" s="58"/>
    </row>
    <row r="1339" spans="1:2" x14ac:dyDescent="0.3">
      <c r="A1339" s="58"/>
      <c r="B1339" s="58"/>
    </row>
    <row r="1340" spans="1:2" x14ac:dyDescent="0.3">
      <c r="A1340" s="58"/>
      <c r="B1340" s="58"/>
    </row>
    <row r="1341" spans="1:2" x14ac:dyDescent="0.3">
      <c r="A1341" s="58"/>
      <c r="B1341" s="58"/>
    </row>
    <row r="1342" spans="1:2" x14ac:dyDescent="0.3">
      <c r="A1342" s="58"/>
      <c r="B1342" s="58"/>
    </row>
    <row r="1343" spans="1:2" x14ac:dyDescent="0.3">
      <c r="A1343" s="58"/>
      <c r="B1343" s="58"/>
    </row>
    <row r="1344" spans="1:2" x14ac:dyDescent="0.3">
      <c r="A1344" s="58"/>
      <c r="B1344" s="58"/>
    </row>
    <row r="1345" spans="1:2" x14ac:dyDescent="0.3">
      <c r="A1345" s="58"/>
      <c r="B1345" s="58"/>
    </row>
    <row r="1346" spans="1:2" x14ac:dyDescent="0.3">
      <c r="A1346" s="58"/>
      <c r="B1346" s="58"/>
    </row>
    <row r="1347" spans="1:2" x14ac:dyDescent="0.3">
      <c r="A1347" s="58"/>
      <c r="B1347" s="58"/>
    </row>
    <row r="1348" spans="1:2" x14ac:dyDescent="0.3">
      <c r="A1348" s="58"/>
      <c r="B1348" s="58"/>
    </row>
    <row r="1349" spans="1:2" x14ac:dyDescent="0.3">
      <c r="A1349" s="58"/>
      <c r="B1349" s="58"/>
    </row>
    <row r="1350" spans="1:2" x14ac:dyDescent="0.3">
      <c r="A1350" s="58"/>
      <c r="B1350" s="58"/>
    </row>
    <row r="1351" spans="1:2" x14ac:dyDescent="0.3">
      <c r="A1351" s="58"/>
      <c r="B1351" s="58"/>
    </row>
    <row r="1352" spans="1:2" x14ac:dyDescent="0.3">
      <c r="A1352" s="58"/>
      <c r="B1352" s="58"/>
    </row>
    <row r="1353" spans="1:2" x14ac:dyDescent="0.3">
      <c r="A1353" s="58"/>
      <c r="B1353" s="58"/>
    </row>
    <row r="1354" spans="1:2" x14ac:dyDescent="0.3">
      <c r="A1354" s="58"/>
      <c r="B1354" s="58"/>
    </row>
    <row r="1355" spans="1:2" x14ac:dyDescent="0.3">
      <c r="A1355" s="58"/>
      <c r="B1355" s="58"/>
    </row>
    <row r="1356" spans="1:2" x14ac:dyDescent="0.3">
      <c r="A1356" s="58"/>
      <c r="B1356" s="58"/>
    </row>
    <row r="1357" spans="1:2" x14ac:dyDescent="0.3">
      <c r="A1357" s="58"/>
      <c r="B1357" s="58"/>
    </row>
    <row r="1358" spans="1:2" x14ac:dyDescent="0.3">
      <c r="A1358" s="58"/>
      <c r="B1358" s="58"/>
    </row>
    <row r="1359" spans="1:2" x14ac:dyDescent="0.3">
      <c r="A1359" s="58"/>
      <c r="B1359" s="58"/>
    </row>
    <row r="1360" spans="1:2" x14ac:dyDescent="0.3">
      <c r="A1360" s="58"/>
      <c r="B1360" s="58"/>
    </row>
    <row r="1361" spans="1:2" x14ac:dyDescent="0.3">
      <c r="A1361" s="58"/>
      <c r="B1361" s="58"/>
    </row>
    <row r="1362" spans="1:2" x14ac:dyDescent="0.3">
      <c r="A1362" s="58"/>
      <c r="B1362" s="58"/>
    </row>
    <row r="1363" spans="1:2" x14ac:dyDescent="0.3">
      <c r="A1363" s="58"/>
      <c r="B1363" s="58"/>
    </row>
    <row r="1364" spans="1:2" x14ac:dyDescent="0.3">
      <c r="A1364" s="58"/>
      <c r="B1364" s="58"/>
    </row>
    <row r="1365" spans="1:2" x14ac:dyDescent="0.3">
      <c r="A1365" s="58"/>
      <c r="B1365" s="58"/>
    </row>
    <row r="1366" spans="1:2" x14ac:dyDescent="0.3">
      <c r="A1366" s="58"/>
      <c r="B1366" s="58"/>
    </row>
    <row r="1367" spans="1:2" x14ac:dyDescent="0.3">
      <c r="A1367" s="58"/>
      <c r="B1367" s="58"/>
    </row>
    <row r="1368" spans="1:2" x14ac:dyDescent="0.3">
      <c r="A1368" s="58"/>
      <c r="B1368" s="58"/>
    </row>
    <row r="1369" spans="1:2" x14ac:dyDescent="0.3">
      <c r="A1369" s="58"/>
      <c r="B1369" s="58"/>
    </row>
    <row r="1370" spans="1:2" x14ac:dyDescent="0.3">
      <c r="A1370" s="58"/>
      <c r="B1370" s="58"/>
    </row>
    <row r="1371" spans="1:2" x14ac:dyDescent="0.3">
      <c r="A1371" s="58"/>
      <c r="B1371" s="58"/>
    </row>
    <row r="1372" spans="1:2" x14ac:dyDescent="0.3">
      <c r="A1372" s="58"/>
      <c r="B1372" s="58"/>
    </row>
    <row r="1373" spans="1:2" x14ac:dyDescent="0.3">
      <c r="A1373" s="58"/>
      <c r="B1373" s="58"/>
    </row>
    <row r="1374" spans="1:2" x14ac:dyDescent="0.3">
      <c r="A1374" s="58"/>
      <c r="B1374" s="58"/>
    </row>
    <row r="1375" spans="1:2" x14ac:dyDescent="0.3">
      <c r="A1375" s="58"/>
      <c r="B1375" s="58"/>
    </row>
    <row r="1376" spans="1:2" x14ac:dyDescent="0.3">
      <c r="A1376" s="58"/>
      <c r="B1376" s="58"/>
    </row>
    <row r="1377" spans="1:2" x14ac:dyDescent="0.3">
      <c r="A1377" s="58"/>
      <c r="B1377" s="58"/>
    </row>
    <row r="1378" spans="1:2" x14ac:dyDescent="0.3">
      <c r="A1378" s="58"/>
      <c r="B1378" s="58"/>
    </row>
    <row r="1379" spans="1:2" x14ac:dyDescent="0.3">
      <c r="A1379" s="58"/>
      <c r="B1379" s="58"/>
    </row>
    <row r="1380" spans="1:2" x14ac:dyDescent="0.3">
      <c r="A1380" s="58"/>
      <c r="B1380" s="58"/>
    </row>
    <row r="1381" spans="1:2" x14ac:dyDescent="0.3">
      <c r="A1381" s="58"/>
      <c r="B1381" s="58"/>
    </row>
    <row r="1382" spans="1:2" x14ac:dyDescent="0.3">
      <c r="A1382" s="58"/>
      <c r="B1382" s="58"/>
    </row>
    <row r="1383" spans="1:2" x14ac:dyDescent="0.3">
      <c r="A1383" s="58"/>
      <c r="B1383" s="58"/>
    </row>
    <row r="1384" spans="1:2" x14ac:dyDescent="0.3">
      <c r="A1384" s="58"/>
      <c r="B1384" s="58"/>
    </row>
    <row r="1385" spans="1:2" x14ac:dyDescent="0.3">
      <c r="A1385" s="58"/>
      <c r="B1385" s="58"/>
    </row>
    <row r="1386" spans="1:2" x14ac:dyDescent="0.3">
      <c r="A1386" s="58"/>
      <c r="B1386" s="58"/>
    </row>
    <row r="1387" spans="1:2" x14ac:dyDescent="0.3">
      <c r="A1387" s="58"/>
      <c r="B1387" s="58"/>
    </row>
    <row r="1388" spans="1:2" x14ac:dyDescent="0.3">
      <c r="A1388" s="58"/>
      <c r="B1388" s="58"/>
    </row>
    <row r="1389" spans="1:2" x14ac:dyDescent="0.3">
      <c r="A1389" s="58"/>
      <c r="B1389" s="58"/>
    </row>
    <row r="1390" spans="1:2" x14ac:dyDescent="0.3">
      <c r="A1390" s="58"/>
      <c r="B1390" s="58"/>
    </row>
    <row r="1391" spans="1:2" x14ac:dyDescent="0.3">
      <c r="A1391" s="58"/>
      <c r="B1391" s="58"/>
    </row>
    <row r="1392" spans="1:2" x14ac:dyDescent="0.3">
      <c r="A1392" s="58"/>
      <c r="B1392" s="58"/>
    </row>
    <row r="1393" spans="1:2" x14ac:dyDescent="0.3">
      <c r="A1393" s="58"/>
      <c r="B1393" s="58"/>
    </row>
    <row r="1394" spans="1:2" x14ac:dyDescent="0.3">
      <c r="A1394" s="58"/>
      <c r="B1394" s="58"/>
    </row>
    <row r="1395" spans="1:2" x14ac:dyDescent="0.3">
      <c r="A1395" s="58"/>
      <c r="B1395" s="58"/>
    </row>
    <row r="1396" spans="1:2" x14ac:dyDescent="0.3">
      <c r="A1396" s="58"/>
      <c r="B1396" s="58"/>
    </row>
    <row r="1397" spans="1:2" x14ac:dyDescent="0.3">
      <c r="A1397" s="58"/>
      <c r="B1397" s="58"/>
    </row>
    <row r="1398" spans="1:2" x14ac:dyDescent="0.3">
      <c r="A1398" s="58"/>
      <c r="B1398" s="58"/>
    </row>
    <row r="1399" spans="1:2" x14ac:dyDescent="0.3">
      <c r="A1399" s="58"/>
      <c r="B1399" s="58"/>
    </row>
    <row r="1400" spans="1:2" x14ac:dyDescent="0.3">
      <c r="A1400" s="58"/>
      <c r="B1400" s="58"/>
    </row>
    <row r="1401" spans="1:2" x14ac:dyDescent="0.3">
      <c r="A1401" s="58"/>
      <c r="B1401" s="58"/>
    </row>
    <row r="1402" spans="1:2" x14ac:dyDescent="0.3">
      <c r="A1402" s="58"/>
      <c r="B1402" s="58"/>
    </row>
    <row r="1403" spans="1:2" x14ac:dyDescent="0.3">
      <c r="A1403" s="58"/>
      <c r="B1403" s="58"/>
    </row>
    <row r="1404" spans="1:2" x14ac:dyDescent="0.3">
      <c r="A1404" s="58"/>
      <c r="B1404" s="58"/>
    </row>
    <row r="1405" spans="1:2" x14ac:dyDescent="0.3">
      <c r="A1405" s="58"/>
      <c r="B1405" s="58"/>
    </row>
    <row r="1406" spans="1:2" x14ac:dyDescent="0.3">
      <c r="A1406" s="58"/>
      <c r="B1406" s="58"/>
    </row>
    <row r="1407" spans="1:2" x14ac:dyDescent="0.3">
      <c r="A1407" s="58"/>
      <c r="B1407" s="58"/>
    </row>
    <row r="1408" spans="1:2" x14ac:dyDescent="0.3">
      <c r="A1408" s="58"/>
      <c r="B1408" s="58"/>
    </row>
    <row r="1409" spans="1:2" x14ac:dyDescent="0.3">
      <c r="A1409" s="58"/>
      <c r="B1409" s="58"/>
    </row>
    <row r="1410" spans="1:2" x14ac:dyDescent="0.3">
      <c r="A1410" s="58"/>
      <c r="B1410" s="58"/>
    </row>
    <row r="1411" spans="1:2" x14ac:dyDescent="0.3">
      <c r="A1411" s="58"/>
      <c r="B1411" s="58"/>
    </row>
    <row r="1412" spans="1:2" x14ac:dyDescent="0.3">
      <c r="A1412" s="58"/>
      <c r="B1412" s="58"/>
    </row>
    <row r="1413" spans="1:2" x14ac:dyDescent="0.3">
      <c r="A1413" s="58"/>
      <c r="B1413" s="58"/>
    </row>
    <row r="1414" spans="1:2" x14ac:dyDescent="0.3">
      <c r="A1414" s="58"/>
      <c r="B1414" s="58"/>
    </row>
    <row r="1415" spans="1:2" x14ac:dyDescent="0.3">
      <c r="A1415" s="58"/>
      <c r="B1415" s="58"/>
    </row>
    <row r="1416" spans="1:2" x14ac:dyDescent="0.3">
      <c r="A1416" s="58"/>
      <c r="B1416" s="58"/>
    </row>
    <row r="1417" spans="1:2" x14ac:dyDescent="0.3">
      <c r="A1417" s="58"/>
      <c r="B1417" s="58"/>
    </row>
    <row r="1418" spans="1:2" x14ac:dyDescent="0.3">
      <c r="A1418" s="58"/>
      <c r="B1418" s="58"/>
    </row>
    <row r="1419" spans="1:2" x14ac:dyDescent="0.3">
      <c r="A1419" s="58"/>
      <c r="B1419" s="58"/>
    </row>
    <row r="1420" spans="1:2" x14ac:dyDescent="0.3">
      <c r="A1420" s="58"/>
      <c r="B1420" s="58"/>
    </row>
    <row r="1421" spans="1:2" x14ac:dyDescent="0.3">
      <c r="A1421" s="58"/>
      <c r="B1421" s="58"/>
    </row>
    <row r="1422" spans="1:2" x14ac:dyDescent="0.3">
      <c r="A1422" s="58"/>
      <c r="B1422" s="58"/>
    </row>
    <row r="1423" spans="1:2" x14ac:dyDescent="0.3">
      <c r="A1423" s="58"/>
      <c r="B1423" s="58"/>
    </row>
    <row r="1424" spans="1:2" x14ac:dyDescent="0.3">
      <c r="A1424" s="58"/>
      <c r="B1424" s="58"/>
    </row>
    <row r="1425" spans="1:2" x14ac:dyDescent="0.3">
      <c r="A1425" s="58"/>
      <c r="B1425" s="58"/>
    </row>
    <row r="1426" spans="1:2" x14ac:dyDescent="0.3">
      <c r="A1426" s="58"/>
      <c r="B1426" s="58"/>
    </row>
    <row r="1427" spans="1:2" x14ac:dyDescent="0.3">
      <c r="A1427" s="58"/>
      <c r="B1427" s="58"/>
    </row>
    <row r="1428" spans="1:2" x14ac:dyDescent="0.3">
      <c r="A1428" s="58"/>
      <c r="B1428" s="58"/>
    </row>
    <row r="1429" spans="1:2" x14ac:dyDescent="0.3">
      <c r="A1429" s="58"/>
      <c r="B1429" s="58"/>
    </row>
    <row r="1430" spans="1:2" x14ac:dyDescent="0.3">
      <c r="A1430" s="58"/>
      <c r="B1430" s="58"/>
    </row>
    <row r="1431" spans="1:2" x14ac:dyDescent="0.3">
      <c r="A1431" s="58"/>
      <c r="B1431" s="58"/>
    </row>
    <row r="1432" spans="1:2" x14ac:dyDescent="0.3">
      <c r="A1432" s="58"/>
      <c r="B1432" s="58"/>
    </row>
    <row r="1433" spans="1:2" x14ac:dyDescent="0.3">
      <c r="A1433" s="58"/>
      <c r="B1433" s="58"/>
    </row>
    <row r="1434" spans="1:2" x14ac:dyDescent="0.3">
      <c r="A1434" s="58"/>
      <c r="B1434" s="58"/>
    </row>
    <row r="1435" spans="1:2" x14ac:dyDescent="0.3">
      <c r="A1435" s="58"/>
      <c r="B1435" s="58"/>
    </row>
    <row r="1436" spans="1:2" x14ac:dyDescent="0.3">
      <c r="A1436" s="58"/>
      <c r="B1436" s="58"/>
    </row>
    <row r="1437" spans="1:2" x14ac:dyDescent="0.3">
      <c r="A1437" s="58"/>
      <c r="B1437" s="58"/>
    </row>
    <row r="1438" spans="1:2" x14ac:dyDescent="0.3">
      <c r="A1438" s="58"/>
      <c r="B1438" s="58"/>
    </row>
    <row r="1439" spans="1:2" x14ac:dyDescent="0.3">
      <c r="A1439" s="58"/>
      <c r="B1439" s="58"/>
    </row>
    <row r="1440" spans="1:2" x14ac:dyDescent="0.3">
      <c r="A1440" s="58"/>
      <c r="B1440" s="58"/>
    </row>
    <row r="1441" spans="1:2" x14ac:dyDescent="0.3">
      <c r="A1441" s="58"/>
      <c r="B1441" s="58"/>
    </row>
    <row r="1442" spans="1:2" x14ac:dyDescent="0.3">
      <c r="A1442" s="58"/>
      <c r="B1442" s="58"/>
    </row>
    <row r="1443" spans="1:2" x14ac:dyDescent="0.3">
      <c r="A1443" s="58"/>
      <c r="B1443" s="58"/>
    </row>
    <row r="1444" spans="1:2" x14ac:dyDescent="0.3">
      <c r="A1444" s="58"/>
      <c r="B1444" s="58"/>
    </row>
    <row r="1445" spans="1:2" x14ac:dyDescent="0.3">
      <c r="A1445" s="58"/>
      <c r="B1445" s="58"/>
    </row>
    <row r="1446" spans="1:2" x14ac:dyDescent="0.3">
      <c r="A1446" s="58"/>
      <c r="B1446" s="58"/>
    </row>
    <row r="1447" spans="1:2" x14ac:dyDescent="0.3">
      <c r="A1447" s="58"/>
      <c r="B1447" s="58"/>
    </row>
    <row r="1448" spans="1:2" x14ac:dyDescent="0.3">
      <c r="A1448" s="58"/>
      <c r="B1448" s="58"/>
    </row>
    <row r="1449" spans="1:2" x14ac:dyDescent="0.3">
      <c r="A1449" s="58"/>
      <c r="B1449" s="58"/>
    </row>
    <row r="1450" spans="1:2" x14ac:dyDescent="0.3">
      <c r="A1450" s="58"/>
      <c r="B1450" s="58"/>
    </row>
    <row r="1451" spans="1:2" x14ac:dyDescent="0.3">
      <c r="A1451" s="58"/>
      <c r="B1451" s="58"/>
    </row>
    <row r="1452" spans="1:2" x14ac:dyDescent="0.3">
      <c r="A1452" s="58"/>
      <c r="B1452" s="58"/>
    </row>
    <row r="1453" spans="1:2" x14ac:dyDescent="0.3">
      <c r="A1453" s="58"/>
      <c r="B1453" s="58"/>
    </row>
    <row r="1454" spans="1:2" x14ac:dyDescent="0.3">
      <c r="A1454" s="58"/>
      <c r="B1454" s="58"/>
    </row>
    <row r="1455" spans="1:2" x14ac:dyDescent="0.3">
      <c r="A1455" s="58"/>
      <c r="B1455" s="58"/>
    </row>
    <row r="1456" spans="1:2" x14ac:dyDescent="0.3">
      <c r="A1456" s="58"/>
      <c r="B1456" s="58"/>
    </row>
    <row r="1457" spans="1:2" x14ac:dyDescent="0.3">
      <c r="A1457" s="58"/>
      <c r="B1457" s="58"/>
    </row>
    <row r="1458" spans="1:2" x14ac:dyDescent="0.3">
      <c r="A1458" s="58"/>
      <c r="B1458" s="58"/>
    </row>
    <row r="1459" spans="1:2" x14ac:dyDescent="0.3">
      <c r="A1459" s="58"/>
      <c r="B1459" s="58"/>
    </row>
    <row r="1460" spans="1:2" x14ac:dyDescent="0.3">
      <c r="A1460" s="58"/>
      <c r="B1460" s="58"/>
    </row>
    <row r="1461" spans="1:2" x14ac:dyDescent="0.3">
      <c r="A1461" s="58"/>
      <c r="B1461" s="58"/>
    </row>
    <row r="1462" spans="1:2" x14ac:dyDescent="0.3">
      <c r="A1462" s="58"/>
      <c r="B1462" s="58"/>
    </row>
    <row r="1463" spans="1:2" x14ac:dyDescent="0.3">
      <c r="A1463" s="58"/>
      <c r="B1463" s="58"/>
    </row>
    <row r="1464" spans="1:2" x14ac:dyDescent="0.3">
      <c r="A1464" s="58"/>
      <c r="B1464" s="58"/>
    </row>
    <row r="1465" spans="1:2" x14ac:dyDescent="0.3">
      <c r="A1465" s="58"/>
      <c r="B1465" s="58"/>
    </row>
    <row r="1466" spans="1:2" x14ac:dyDescent="0.3">
      <c r="A1466" s="58"/>
      <c r="B1466" s="58"/>
    </row>
    <row r="1467" spans="1:2" x14ac:dyDescent="0.3">
      <c r="A1467" s="58"/>
      <c r="B1467" s="58"/>
    </row>
    <row r="1468" spans="1:2" x14ac:dyDescent="0.3">
      <c r="A1468" s="58"/>
      <c r="B1468" s="58"/>
    </row>
    <row r="1469" spans="1:2" x14ac:dyDescent="0.3">
      <c r="A1469" s="58"/>
      <c r="B1469" s="58"/>
    </row>
    <row r="1470" spans="1:2" x14ac:dyDescent="0.3">
      <c r="A1470" s="58"/>
      <c r="B1470" s="58"/>
    </row>
    <row r="1471" spans="1:2" x14ac:dyDescent="0.3">
      <c r="A1471" s="58"/>
      <c r="B1471" s="58"/>
    </row>
    <row r="1472" spans="1:2" x14ac:dyDescent="0.3">
      <c r="A1472" s="58"/>
      <c r="B1472" s="58"/>
    </row>
    <row r="1473" spans="1:2" x14ac:dyDescent="0.3">
      <c r="A1473" s="58"/>
      <c r="B1473" s="58"/>
    </row>
    <row r="1474" spans="1:2" x14ac:dyDescent="0.3">
      <c r="A1474" s="58"/>
      <c r="B1474" s="58"/>
    </row>
    <row r="1475" spans="1:2" x14ac:dyDescent="0.3">
      <c r="A1475" s="58"/>
      <c r="B1475" s="58"/>
    </row>
    <row r="1476" spans="1:2" x14ac:dyDescent="0.3">
      <c r="A1476" s="58"/>
      <c r="B1476" s="58"/>
    </row>
    <row r="1477" spans="1:2" x14ac:dyDescent="0.3">
      <c r="A1477" s="58"/>
      <c r="B1477" s="58"/>
    </row>
    <row r="1478" spans="1:2" x14ac:dyDescent="0.3">
      <c r="A1478" s="58"/>
      <c r="B1478" s="58"/>
    </row>
    <row r="1479" spans="1:2" x14ac:dyDescent="0.3">
      <c r="A1479" s="58"/>
      <c r="B1479" s="58"/>
    </row>
    <row r="1480" spans="1:2" x14ac:dyDescent="0.3">
      <c r="A1480" s="58"/>
      <c r="B1480" s="58"/>
    </row>
    <row r="1481" spans="1:2" x14ac:dyDescent="0.3">
      <c r="A1481" s="58"/>
      <c r="B1481" s="58"/>
    </row>
    <row r="1482" spans="1:2" x14ac:dyDescent="0.3">
      <c r="A1482" s="58"/>
      <c r="B1482" s="58"/>
    </row>
    <row r="1483" spans="1:2" x14ac:dyDescent="0.3">
      <c r="A1483" s="58"/>
      <c r="B1483" s="58"/>
    </row>
    <row r="1484" spans="1:2" x14ac:dyDescent="0.3">
      <c r="A1484" s="58"/>
      <c r="B1484" s="58"/>
    </row>
    <row r="1485" spans="1:2" x14ac:dyDescent="0.3">
      <c r="A1485" s="58"/>
      <c r="B1485" s="58"/>
    </row>
    <row r="1486" spans="1:2" x14ac:dyDescent="0.3">
      <c r="A1486" s="58"/>
      <c r="B1486" s="58"/>
    </row>
    <row r="1487" spans="1:2" x14ac:dyDescent="0.3">
      <c r="A1487" s="58"/>
      <c r="B1487" s="58"/>
    </row>
    <row r="1488" spans="1:2" x14ac:dyDescent="0.3">
      <c r="A1488" s="58"/>
      <c r="B1488" s="58"/>
    </row>
    <row r="1489" spans="1:2" x14ac:dyDescent="0.3">
      <c r="A1489" s="58"/>
      <c r="B1489" s="58"/>
    </row>
    <row r="1490" spans="1:2" x14ac:dyDescent="0.3">
      <c r="A1490" s="58"/>
      <c r="B1490" s="58"/>
    </row>
    <row r="1491" spans="1:2" x14ac:dyDescent="0.3">
      <c r="A1491" s="58"/>
      <c r="B1491" s="58"/>
    </row>
    <row r="1492" spans="1:2" x14ac:dyDescent="0.3">
      <c r="A1492" s="58"/>
      <c r="B1492" s="58"/>
    </row>
    <row r="1493" spans="1:2" x14ac:dyDescent="0.3">
      <c r="A1493" s="58"/>
      <c r="B1493" s="58"/>
    </row>
    <row r="1494" spans="1:2" x14ac:dyDescent="0.3">
      <c r="A1494" s="58"/>
      <c r="B1494" s="58"/>
    </row>
    <row r="1495" spans="1:2" x14ac:dyDescent="0.3">
      <c r="A1495" s="58"/>
      <c r="B1495" s="58"/>
    </row>
    <row r="1496" spans="1:2" x14ac:dyDescent="0.3">
      <c r="A1496" s="58"/>
      <c r="B1496" s="58"/>
    </row>
    <row r="1497" spans="1:2" x14ac:dyDescent="0.3">
      <c r="A1497" s="58"/>
      <c r="B1497" s="58"/>
    </row>
    <row r="1498" spans="1:2" x14ac:dyDescent="0.3">
      <c r="A1498" s="58"/>
      <c r="B1498" s="58"/>
    </row>
    <row r="1499" spans="1:2" x14ac:dyDescent="0.3">
      <c r="A1499" s="58"/>
      <c r="B1499" s="58"/>
    </row>
    <row r="1500" spans="1:2" x14ac:dyDescent="0.3">
      <c r="A1500" s="58"/>
      <c r="B1500" s="58"/>
    </row>
    <row r="1501" spans="1:2" x14ac:dyDescent="0.3">
      <c r="A1501" s="58"/>
      <c r="B1501" s="58"/>
    </row>
    <row r="1502" spans="1:2" x14ac:dyDescent="0.3">
      <c r="A1502" s="58"/>
      <c r="B1502" s="58"/>
    </row>
    <row r="1503" spans="1:2" x14ac:dyDescent="0.3">
      <c r="A1503" s="58"/>
      <c r="B1503" s="58"/>
    </row>
    <row r="1504" spans="1:2" x14ac:dyDescent="0.3">
      <c r="A1504" s="58"/>
      <c r="B1504" s="58"/>
    </row>
    <row r="1505" spans="1:2" x14ac:dyDescent="0.3">
      <c r="A1505" s="58"/>
      <c r="B1505" s="58"/>
    </row>
    <row r="1506" spans="1:2" x14ac:dyDescent="0.3">
      <c r="A1506" s="58"/>
      <c r="B1506" s="58"/>
    </row>
    <row r="1507" spans="1:2" x14ac:dyDescent="0.3">
      <c r="A1507" s="58"/>
      <c r="B1507" s="58"/>
    </row>
    <row r="1508" spans="1:2" x14ac:dyDescent="0.3">
      <c r="A1508" s="58"/>
      <c r="B1508" s="58"/>
    </row>
    <row r="1509" spans="1:2" x14ac:dyDescent="0.3">
      <c r="A1509" s="58"/>
      <c r="B1509" s="58"/>
    </row>
    <row r="1510" spans="1:2" x14ac:dyDescent="0.3">
      <c r="A1510" s="58"/>
      <c r="B1510" s="58"/>
    </row>
    <row r="1511" spans="1:2" x14ac:dyDescent="0.3">
      <c r="A1511" s="58"/>
      <c r="B1511" s="58"/>
    </row>
    <row r="1512" spans="1:2" x14ac:dyDescent="0.3">
      <c r="A1512" s="58"/>
      <c r="B1512" s="58"/>
    </row>
    <row r="1513" spans="1:2" x14ac:dyDescent="0.3">
      <c r="A1513" s="58"/>
      <c r="B1513" s="58"/>
    </row>
    <row r="1514" spans="1:2" x14ac:dyDescent="0.3">
      <c r="A1514" s="58"/>
      <c r="B1514" s="58"/>
    </row>
    <row r="1515" spans="1:2" x14ac:dyDescent="0.3">
      <c r="A1515" s="58"/>
      <c r="B1515" s="58"/>
    </row>
    <row r="1516" spans="1:2" x14ac:dyDescent="0.3">
      <c r="A1516" s="58"/>
      <c r="B1516" s="58"/>
    </row>
    <row r="1517" spans="1:2" x14ac:dyDescent="0.3">
      <c r="A1517" s="58"/>
      <c r="B1517" s="58"/>
    </row>
    <row r="1518" spans="1:2" x14ac:dyDescent="0.3">
      <c r="A1518" s="58"/>
      <c r="B1518" s="58"/>
    </row>
    <row r="1519" spans="1:2" x14ac:dyDescent="0.3">
      <c r="A1519" s="58"/>
      <c r="B1519" s="58"/>
    </row>
    <row r="1520" spans="1:2" x14ac:dyDescent="0.3">
      <c r="A1520" s="58"/>
      <c r="B1520" s="58"/>
    </row>
    <row r="1521" spans="1:2" x14ac:dyDescent="0.3">
      <c r="A1521" s="58"/>
      <c r="B1521" s="58"/>
    </row>
    <row r="1522" spans="1:2" x14ac:dyDescent="0.3">
      <c r="A1522" s="58"/>
      <c r="B1522" s="58"/>
    </row>
    <row r="1523" spans="1:2" x14ac:dyDescent="0.3">
      <c r="A1523" s="58"/>
      <c r="B1523" s="58"/>
    </row>
    <row r="1524" spans="1:2" x14ac:dyDescent="0.3">
      <c r="A1524" s="58"/>
      <c r="B1524" s="58"/>
    </row>
    <row r="1525" spans="1:2" x14ac:dyDescent="0.3">
      <c r="A1525" s="58"/>
      <c r="B1525" s="58"/>
    </row>
    <row r="1526" spans="1:2" x14ac:dyDescent="0.3">
      <c r="A1526" s="58"/>
      <c r="B1526" s="58"/>
    </row>
    <row r="1527" spans="1:2" x14ac:dyDescent="0.3">
      <c r="A1527" s="58"/>
      <c r="B1527" s="58"/>
    </row>
    <row r="1528" spans="1:2" x14ac:dyDescent="0.3">
      <c r="A1528" s="58"/>
      <c r="B1528" s="58"/>
    </row>
    <row r="1529" spans="1:2" x14ac:dyDescent="0.3">
      <c r="A1529" s="58"/>
      <c r="B1529" s="58"/>
    </row>
    <row r="1530" spans="1:2" x14ac:dyDescent="0.3">
      <c r="A1530" s="58"/>
      <c r="B1530" s="58"/>
    </row>
    <row r="1531" spans="1:2" x14ac:dyDescent="0.3">
      <c r="A1531" s="58"/>
      <c r="B1531" s="58"/>
    </row>
    <row r="1532" spans="1:2" x14ac:dyDescent="0.3">
      <c r="A1532" s="58"/>
      <c r="B1532" s="58"/>
    </row>
    <row r="1533" spans="1:2" x14ac:dyDescent="0.3">
      <c r="A1533" s="58"/>
      <c r="B1533" s="58"/>
    </row>
    <row r="1534" spans="1:2" x14ac:dyDescent="0.3">
      <c r="A1534" s="58"/>
      <c r="B1534" s="58"/>
    </row>
    <row r="1535" spans="1:2" x14ac:dyDescent="0.3">
      <c r="A1535" s="58"/>
      <c r="B1535" s="58"/>
    </row>
    <row r="1536" spans="1:2" x14ac:dyDescent="0.3">
      <c r="A1536" s="58"/>
      <c r="B1536" s="58"/>
    </row>
    <row r="1537" spans="1:2" x14ac:dyDescent="0.3">
      <c r="A1537" s="58"/>
      <c r="B1537" s="58"/>
    </row>
    <row r="1538" spans="1:2" x14ac:dyDescent="0.3">
      <c r="A1538" s="58"/>
      <c r="B1538" s="58"/>
    </row>
    <row r="1539" spans="1:2" x14ac:dyDescent="0.3">
      <c r="A1539" s="58"/>
      <c r="B1539" s="58"/>
    </row>
    <row r="1540" spans="1:2" x14ac:dyDescent="0.3">
      <c r="A1540" s="58"/>
      <c r="B1540" s="58"/>
    </row>
    <row r="1541" spans="1:2" x14ac:dyDescent="0.3">
      <c r="A1541" s="58"/>
      <c r="B1541" s="58"/>
    </row>
    <row r="1542" spans="1:2" x14ac:dyDescent="0.3">
      <c r="A1542" s="58"/>
      <c r="B1542" s="58"/>
    </row>
    <row r="1543" spans="1:2" x14ac:dyDescent="0.3">
      <c r="A1543" s="58"/>
      <c r="B1543" s="58"/>
    </row>
    <row r="1544" spans="1:2" x14ac:dyDescent="0.3">
      <c r="A1544" s="58"/>
      <c r="B1544" s="58"/>
    </row>
    <row r="1545" spans="1:2" x14ac:dyDescent="0.3">
      <c r="A1545" s="58"/>
      <c r="B1545" s="58"/>
    </row>
    <row r="1546" spans="1:2" x14ac:dyDescent="0.3">
      <c r="A1546" s="58"/>
      <c r="B1546" s="58"/>
    </row>
    <row r="1547" spans="1:2" x14ac:dyDescent="0.3">
      <c r="A1547" s="58"/>
      <c r="B1547" s="58"/>
    </row>
    <row r="1548" spans="1:2" x14ac:dyDescent="0.3">
      <c r="A1548" s="58"/>
      <c r="B1548" s="58"/>
    </row>
    <row r="1549" spans="1:2" x14ac:dyDescent="0.3">
      <c r="A1549" s="58"/>
      <c r="B1549" s="58"/>
    </row>
    <row r="1550" spans="1:2" x14ac:dyDescent="0.3">
      <c r="A1550" s="58"/>
      <c r="B1550" s="58"/>
    </row>
    <row r="1551" spans="1:2" x14ac:dyDescent="0.3">
      <c r="A1551" s="58"/>
      <c r="B1551" s="58"/>
    </row>
    <row r="1552" spans="1:2" x14ac:dyDescent="0.3">
      <c r="A1552" s="58"/>
      <c r="B1552" s="58"/>
    </row>
    <row r="1553" spans="1:2" x14ac:dyDescent="0.3">
      <c r="A1553" s="58"/>
      <c r="B1553" s="58"/>
    </row>
    <row r="1554" spans="1:2" x14ac:dyDescent="0.3">
      <c r="A1554" s="58"/>
      <c r="B1554" s="58"/>
    </row>
    <row r="1555" spans="1:2" x14ac:dyDescent="0.3">
      <c r="A1555" s="58"/>
      <c r="B1555" s="58"/>
    </row>
    <row r="1556" spans="1:2" x14ac:dyDescent="0.3">
      <c r="A1556" s="58"/>
      <c r="B1556" s="58"/>
    </row>
    <row r="1557" spans="1:2" x14ac:dyDescent="0.3">
      <c r="A1557" s="58"/>
      <c r="B1557" s="58"/>
    </row>
    <row r="1558" spans="1:2" x14ac:dyDescent="0.3">
      <c r="A1558" s="58"/>
      <c r="B1558" s="58"/>
    </row>
    <row r="1559" spans="1:2" x14ac:dyDescent="0.3">
      <c r="A1559" s="58"/>
      <c r="B1559" s="58"/>
    </row>
    <row r="1560" spans="1:2" x14ac:dyDescent="0.3">
      <c r="A1560" s="58"/>
      <c r="B1560" s="58"/>
    </row>
    <row r="1561" spans="1:2" x14ac:dyDescent="0.3">
      <c r="A1561" s="58"/>
      <c r="B1561" s="58"/>
    </row>
    <row r="1562" spans="1:2" x14ac:dyDescent="0.3">
      <c r="A1562" s="58"/>
      <c r="B1562" s="58"/>
    </row>
    <row r="1563" spans="1:2" x14ac:dyDescent="0.3">
      <c r="A1563" s="58"/>
      <c r="B1563" s="58"/>
    </row>
    <row r="1564" spans="1:2" x14ac:dyDescent="0.3">
      <c r="A1564" s="58"/>
      <c r="B1564" s="58"/>
    </row>
    <row r="1565" spans="1:2" x14ac:dyDescent="0.3">
      <c r="A1565" s="58"/>
      <c r="B1565" s="58"/>
    </row>
    <row r="1566" spans="1:2" x14ac:dyDescent="0.3">
      <c r="A1566" s="58"/>
      <c r="B1566" s="58"/>
    </row>
    <row r="1567" spans="1:2" x14ac:dyDescent="0.3">
      <c r="A1567" s="58"/>
      <c r="B1567" s="58"/>
    </row>
    <row r="1568" spans="1:2" x14ac:dyDescent="0.3">
      <c r="A1568" s="58"/>
      <c r="B1568" s="58"/>
    </row>
    <row r="1569" spans="1:2" x14ac:dyDescent="0.3">
      <c r="A1569" s="58"/>
      <c r="B1569" s="58"/>
    </row>
    <row r="1570" spans="1:2" x14ac:dyDescent="0.3">
      <c r="A1570" s="58"/>
      <c r="B1570" s="58"/>
    </row>
    <row r="1571" spans="1:2" x14ac:dyDescent="0.3">
      <c r="A1571" s="58"/>
      <c r="B1571" s="58"/>
    </row>
    <row r="1572" spans="1:2" x14ac:dyDescent="0.3">
      <c r="A1572" s="58"/>
      <c r="B1572" s="58"/>
    </row>
    <row r="1573" spans="1:2" x14ac:dyDescent="0.3">
      <c r="A1573" s="58"/>
      <c r="B1573" s="58"/>
    </row>
    <row r="1574" spans="1:2" x14ac:dyDescent="0.3">
      <c r="A1574" s="58"/>
      <c r="B1574" s="58"/>
    </row>
    <row r="1575" spans="1:2" x14ac:dyDescent="0.3">
      <c r="A1575" s="58"/>
      <c r="B1575" s="58"/>
    </row>
    <row r="1576" spans="1:2" x14ac:dyDescent="0.3">
      <c r="A1576" s="58"/>
      <c r="B1576" s="58"/>
    </row>
    <row r="1577" spans="1:2" x14ac:dyDescent="0.3">
      <c r="A1577" s="58"/>
      <c r="B1577" s="58"/>
    </row>
    <row r="1578" spans="1:2" x14ac:dyDescent="0.3">
      <c r="A1578" s="58"/>
      <c r="B1578" s="58"/>
    </row>
    <row r="1579" spans="1:2" x14ac:dyDescent="0.3">
      <c r="A1579" s="58"/>
      <c r="B1579" s="58"/>
    </row>
    <row r="1580" spans="1:2" x14ac:dyDescent="0.3">
      <c r="A1580" s="58"/>
      <c r="B1580" s="58"/>
    </row>
    <row r="1581" spans="1:2" x14ac:dyDescent="0.3">
      <c r="A1581" s="58"/>
      <c r="B1581" s="58"/>
    </row>
    <row r="1582" spans="1:2" x14ac:dyDescent="0.3">
      <c r="A1582" s="58"/>
      <c r="B1582" s="58"/>
    </row>
    <row r="1583" spans="1:2" x14ac:dyDescent="0.3">
      <c r="A1583" s="58"/>
      <c r="B1583" s="58"/>
    </row>
    <row r="1584" spans="1:2" x14ac:dyDescent="0.3">
      <c r="A1584" s="58"/>
      <c r="B1584" s="58"/>
    </row>
    <row r="1585" spans="1:2" x14ac:dyDescent="0.3">
      <c r="A1585" s="58"/>
      <c r="B1585" s="58"/>
    </row>
    <row r="1586" spans="1:2" x14ac:dyDescent="0.3">
      <c r="A1586" s="58"/>
      <c r="B1586" s="58"/>
    </row>
    <row r="1587" spans="1:2" x14ac:dyDescent="0.3">
      <c r="A1587" s="58"/>
      <c r="B1587" s="58"/>
    </row>
    <row r="1588" spans="1:2" x14ac:dyDescent="0.3">
      <c r="A1588" s="58"/>
      <c r="B1588" s="58"/>
    </row>
    <row r="1589" spans="1:2" x14ac:dyDescent="0.3">
      <c r="A1589" s="58"/>
      <c r="B1589" s="58"/>
    </row>
    <row r="1590" spans="1:2" x14ac:dyDescent="0.3">
      <c r="A1590" s="58"/>
      <c r="B1590" s="58"/>
    </row>
    <row r="1591" spans="1:2" x14ac:dyDescent="0.3">
      <c r="A1591" s="58"/>
      <c r="B1591" s="58"/>
    </row>
    <row r="1592" spans="1:2" x14ac:dyDescent="0.3">
      <c r="A1592" s="58"/>
      <c r="B1592" s="58"/>
    </row>
    <row r="1593" spans="1:2" x14ac:dyDescent="0.3">
      <c r="A1593" s="58"/>
      <c r="B1593" s="58"/>
    </row>
    <row r="1594" spans="1:2" x14ac:dyDescent="0.3">
      <c r="A1594" s="58"/>
      <c r="B1594" s="58"/>
    </row>
    <row r="1595" spans="1:2" x14ac:dyDescent="0.3">
      <c r="A1595" s="58"/>
      <c r="B1595" s="58"/>
    </row>
    <row r="1596" spans="1:2" x14ac:dyDescent="0.3">
      <c r="A1596" s="58"/>
      <c r="B1596" s="58"/>
    </row>
    <row r="1597" spans="1:2" x14ac:dyDescent="0.3">
      <c r="A1597" s="58"/>
      <c r="B1597" s="58"/>
    </row>
    <row r="1598" spans="1:2" x14ac:dyDescent="0.3">
      <c r="A1598" s="58"/>
      <c r="B1598" s="58"/>
    </row>
    <row r="1599" spans="1:2" x14ac:dyDescent="0.3">
      <c r="A1599" s="58"/>
      <c r="B1599" s="58"/>
    </row>
    <row r="1600" spans="1:2" x14ac:dyDescent="0.3">
      <c r="A1600" s="58"/>
      <c r="B1600" s="58"/>
    </row>
    <row r="1601" spans="1:2" x14ac:dyDescent="0.3">
      <c r="A1601" s="58"/>
      <c r="B1601" s="58"/>
    </row>
    <row r="1602" spans="1:2" x14ac:dyDescent="0.3">
      <c r="A1602" s="58"/>
      <c r="B1602" s="58"/>
    </row>
    <row r="1603" spans="1:2" x14ac:dyDescent="0.3">
      <c r="A1603" s="58"/>
      <c r="B1603" s="58"/>
    </row>
    <row r="1604" spans="1:2" x14ac:dyDescent="0.3">
      <c r="A1604" s="58"/>
      <c r="B1604" s="58"/>
    </row>
    <row r="1605" spans="1:2" x14ac:dyDescent="0.3">
      <c r="A1605" s="58"/>
      <c r="B1605" s="58"/>
    </row>
    <row r="1606" spans="1:2" x14ac:dyDescent="0.3">
      <c r="A1606" s="58"/>
      <c r="B1606" s="58"/>
    </row>
    <row r="1607" spans="1:2" x14ac:dyDescent="0.3">
      <c r="A1607" s="58"/>
      <c r="B1607" s="58"/>
    </row>
    <row r="1608" spans="1:2" x14ac:dyDescent="0.3">
      <c r="A1608" s="58"/>
      <c r="B1608" s="58"/>
    </row>
    <row r="1609" spans="1:2" x14ac:dyDescent="0.3">
      <c r="A1609" s="58"/>
      <c r="B1609" s="58"/>
    </row>
    <row r="1610" spans="1:2" x14ac:dyDescent="0.3">
      <c r="A1610" s="58"/>
      <c r="B1610" s="58"/>
    </row>
    <row r="1611" spans="1:2" x14ac:dyDescent="0.3">
      <c r="A1611" s="58"/>
      <c r="B1611" s="58"/>
    </row>
    <row r="1612" spans="1:2" x14ac:dyDescent="0.3">
      <c r="A1612" s="58"/>
      <c r="B1612" s="58"/>
    </row>
    <row r="1613" spans="1:2" x14ac:dyDescent="0.3">
      <c r="A1613" s="58"/>
      <c r="B1613" s="58"/>
    </row>
    <row r="1614" spans="1:2" x14ac:dyDescent="0.3">
      <c r="A1614" s="58"/>
      <c r="B1614" s="58"/>
    </row>
    <row r="1615" spans="1:2" x14ac:dyDescent="0.3">
      <c r="A1615" s="58"/>
      <c r="B1615" s="58"/>
    </row>
    <row r="1616" spans="1:2" x14ac:dyDescent="0.3">
      <c r="A1616" s="58"/>
      <c r="B1616" s="58"/>
    </row>
    <row r="1617" spans="1:2" x14ac:dyDescent="0.3">
      <c r="A1617" s="58"/>
      <c r="B1617" s="58"/>
    </row>
    <row r="1618" spans="1:2" x14ac:dyDescent="0.3">
      <c r="A1618" s="58"/>
      <c r="B1618" s="58"/>
    </row>
    <row r="1619" spans="1:2" x14ac:dyDescent="0.3">
      <c r="A1619" s="58"/>
      <c r="B1619" s="58"/>
    </row>
    <row r="1620" spans="1:2" x14ac:dyDescent="0.3">
      <c r="A1620" s="58"/>
      <c r="B1620" s="58"/>
    </row>
    <row r="1621" spans="1:2" x14ac:dyDescent="0.3">
      <c r="A1621" s="58"/>
      <c r="B1621" s="58"/>
    </row>
    <row r="1622" spans="1:2" x14ac:dyDescent="0.3">
      <c r="A1622" s="58"/>
      <c r="B1622" s="58"/>
    </row>
    <row r="1623" spans="1:2" x14ac:dyDescent="0.3">
      <c r="A1623" s="58"/>
      <c r="B1623" s="58"/>
    </row>
    <row r="1624" spans="1:2" x14ac:dyDescent="0.3">
      <c r="A1624" s="58"/>
      <c r="B1624" s="58"/>
    </row>
    <row r="1625" spans="1:2" x14ac:dyDescent="0.3">
      <c r="A1625" s="58"/>
      <c r="B1625" s="58"/>
    </row>
    <row r="1626" spans="1:2" x14ac:dyDescent="0.3">
      <c r="A1626" s="58"/>
      <c r="B1626" s="58"/>
    </row>
    <row r="1627" spans="1:2" x14ac:dyDescent="0.3">
      <c r="A1627" s="58"/>
      <c r="B1627" s="58"/>
    </row>
    <row r="1628" spans="1:2" x14ac:dyDescent="0.3">
      <c r="A1628" s="58"/>
      <c r="B1628" s="58"/>
    </row>
    <row r="1629" spans="1:2" x14ac:dyDescent="0.3">
      <c r="A1629" s="58"/>
      <c r="B1629" s="58"/>
    </row>
    <row r="1630" spans="1:2" x14ac:dyDescent="0.3">
      <c r="A1630" s="58"/>
      <c r="B1630" s="58"/>
    </row>
    <row r="1631" spans="1:2" x14ac:dyDescent="0.3">
      <c r="A1631" s="58"/>
      <c r="B1631" s="58"/>
    </row>
    <row r="1632" spans="1:2" x14ac:dyDescent="0.3">
      <c r="A1632" s="58"/>
      <c r="B1632" s="58"/>
    </row>
    <row r="1633" spans="1:2" x14ac:dyDescent="0.3">
      <c r="A1633" s="58"/>
      <c r="B1633" s="58"/>
    </row>
    <row r="1634" spans="1:2" x14ac:dyDescent="0.3">
      <c r="A1634" s="58"/>
      <c r="B1634" s="58"/>
    </row>
    <row r="1635" spans="1:2" x14ac:dyDescent="0.3">
      <c r="A1635" s="58"/>
      <c r="B1635" s="58"/>
    </row>
    <row r="1636" spans="1:2" x14ac:dyDescent="0.3">
      <c r="A1636" s="58"/>
      <c r="B1636" s="58"/>
    </row>
    <row r="1637" spans="1:2" x14ac:dyDescent="0.3">
      <c r="A1637" s="58"/>
      <c r="B1637" s="58"/>
    </row>
    <row r="1638" spans="1:2" x14ac:dyDescent="0.3">
      <c r="A1638" s="58"/>
      <c r="B1638" s="58"/>
    </row>
    <row r="1639" spans="1:2" x14ac:dyDescent="0.3">
      <c r="A1639" s="58"/>
      <c r="B1639" s="58"/>
    </row>
    <row r="1640" spans="1:2" x14ac:dyDescent="0.3">
      <c r="A1640" s="58"/>
      <c r="B1640" s="58"/>
    </row>
    <row r="1641" spans="1:2" x14ac:dyDescent="0.3">
      <c r="A1641" s="58"/>
      <c r="B1641" s="58"/>
    </row>
    <row r="1642" spans="1:2" x14ac:dyDescent="0.3">
      <c r="A1642" s="58"/>
      <c r="B1642" s="58"/>
    </row>
    <row r="1643" spans="1:2" x14ac:dyDescent="0.3">
      <c r="A1643" s="58"/>
      <c r="B1643" s="58"/>
    </row>
    <row r="1644" spans="1:2" x14ac:dyDescent="0.3">
      <c r="A1644" s="58"/>
      <c r="B1644" s="58"/>
    </row>
    <row r="1645" spans="1:2" x14ac:dyDescent="0.3">
      <c r="A1645" s="58"/>
      <c r="B1645" s="58"/>
    </row>
    <row r="1646" spans="1:2" x14ac:dyDescent="0.3">
      <c r="A1646" s="58"/>
      <c r="B1646" s="58"/>
    </row>
    <row r="1647" spans="1:2" x14ac:dyDescent="0.3">
      <c r="A1647" s="58"/>
      <c r="B1647" s="58"/>
    </row>
    <row r="1648" spans="1:2" x14ac:dyDescent="0.3">
      <c r="A1648" s="58"/>
      <c r="B1648" s="58"/>
    </row>
    <row r="1649" spans="1:2" x14ac:dyDescent="0.3">
      <c r="A1649" s="58"/>
      <c r="B1649" s="58"/>
    </row>
    <row r="1650" spans="1:2" x14ac:dyDescent="0.3">
      <c r="A1650" s="58"/>
      <c r="B1650" s="58"/>
    </row>
    <row r="1651" spans="1:2" x14ac:dyDescent="0.3">
      <c r="A1651" s="58"/>
      <c r="B1651" s="58"/>
    </row>
    <row r="1652" spans="1:2" x14ac:dyDescent="0.3">
      <c r="A1652" s="58"/>
      <c r="B1652" s="58"/>
    </row>
    <row r="1653" spans="1:2" x14ac:dyDescent="0.3">
      <c r="A1653" s="58"/>
      <c r="B1653" s="58"/>
    </row>
    <row r="1654" spans="1:2" x14ac:dyDescent="0.3">
      <c r="A1654" s="58"/>
      <c r="B1654" s="58"/>
    </row>
    <row r="1655" spans="1:2" x14ac:dyDescent="0.3">
      <c r="A1655" s="58"/>
      <c r="B1655" s="58"/>
    </row>
    <row r="1656" spans="1:2" x14ac:dyDescent="0.3">
      <c r="A1656" s="58"/>
      <c r="B1656" s="58"/>
    </row>
    <row r="1657" spans="1:2" x14ac:dyDescent="0.3">
      <c r="A1657" s="58"/>
      <c r="B1657" s="58"/>
    </row>
    <row r="1658" spans="1:2" x14ac:dyDescent="0.3">
      <c r="A1658" s="58"/>
      <c r="B1658" s="58"/>
    </row>
    <row r="1659" spans="1:2" x14ac:dyDescent="0.3">
      <c r="A1659" s="58"/>
      <c r="B1659" s="58"/>
    </row>
    <row r="1660" spans="1:2" x14ac:dyDescent="0.3">
      <c r="A1660" s="58"/>
      <c r="B1660" s="58"/>
    </row>
    <row r="1661" spans="1:2" x14ac:dyDescent="0.3">
      <c r="A1661" s="58"/>
      <c r="B1661" s="58"/>
    </row>
    <row r="1662" spans="1:2" x14ac:dyDescent="0.3">
      <c r="A1662" s="58"/>
      <c r="B1662" s="58"/>
    </row>
    <row r="1663" spans="1:2" x14ac:dyDescent="0.3">
      <c r="A1663" s="58"/>
      <c r="B1663" s="58"/>
    </row>
    <row r="1664" spans="1:2" x14ac:dyDescent="0.3">
      <c r="A1664" s="58"/>
      <c r="B1664" s="58"/>
    </row>
    <row r="1665" spans="1:2" x14ac:dyDescent="0.3">
      <c r="A1665" s="58"/>
      <c r="B1665" s="58"/>
    </row>
    <row r="1666" spans="1:2" x14ac:dyDescent="0.3">
      <c r="A1666" s="58"/>
      <c r="B1666" s="58"/>
    </row>
    <row r="1667" spans="1:2" x14ac:dyDescent="0.3">
      <c r="A1667" s="58"/>
      <c r="B1667" s="58"/>
    </row>
    <row r="1668" spans="1:2" x14ac:dyDescent="0.3">
      <c r="A1668" s="58"/>
      <c r="B1668" s="58"/>
    </row>
    <row r="1669" spans="1:2" x14ac:dyDescent="0.3">
      <c r="A1669" s="58"/>
      <c r="B1669" s="58"/>
    </row>
    <row r="1670" spans="1:2" x14ac:dyDescent="0.3">
      <c r="A1670" s="58"/>
      <c r="B1670" s="58"/>
    </row>
    <row r="1671" spans="1:2" x14ac:dyDescent="0.3">
      <c r="A1671" s="58"/>
      <c r="B1671" s="58"/>
    </row>
    <row r="1672" spans="1:2" x14ac:dyDescent="0.3">
      <c r="A1672" s="58"/>
      <c r="B1672" s="58"/>
    </row>
    <row r="1673" spans="1:2" x14ac:dyDescent="0.3">
      <c r="A1673" s="58"/>
      <c r="B1673" s="58"/>
    </row>
    <row r="1674" spans="1:2" x14ac:dyDescent="0.3">
      <c r="A1674" s="58"/>
      <c r="B1674" s="58"/>
    </row>
    <row r="1675" spans="1:2" x14ac:dyDescent="0.3">
      <c r="A1675" s="58"/>
      <c r="B1675" s="58"/>
    </row>
    <row r="1676" spans="1:2" x14ac:dyDescent="0.3">
      <c r="A1676" s="58"/>
      <c r="B1676" s="58"/>
    </row>
    <row r="1677" spans="1:2" x14ac:dyDescent="0.3">
      <c r="A1677" s="58"/>
      <c r="B1677" s="58"/>
    </row>
    <row r="1678" spans="1:2" x14ac:dyDescent="0.3">
      <c r="A1678" s="58"/>
      <c r="B1678" s="58"/>
    </row>
    <row r="1679" spans="1:2" x14ac:dyDescent="0.3">
      <c r="A1679" s="58"/>
      <c r="B1679" s="58"/>
    </row>
    <row r="1680" spans="1:2" x14ac:dyDescent="0.3">
      <c r="A1680" s="58"/>
      <c r="B1680" s="58"/>
    </row>
    <row r="1681" spans="1:2" x14ac:dyDescent="0.3">
      <c r="A1681" s="58"/>
      <c r="B1681" s="58"/>
    </row>
    <row r="1682" spans="1:2" x14ac:dyDescent="0.3">
      <c r="A1682" s="58"/>
      <c r="B1682" s="58"/>
    </row>
    <row r="1683" spans="1:2" x14ac:dyDescent="0.3">
      <c r="A1683" s="58"/>
      <c r="B1683" s="58"/>
    </row>
    <row r="1684" spans="1:2" x14ac:dyDescent="0.3">
      <c r="A1684" s="58"/>
      <c r="B1684" s="58"/>
    </row>
    <row r="1685" spans="1:2" x14ac:dyDescent="0.3">
      <c r="A1685" s="58"/>
      <c r="B1685" s="58"/>
    </row>
    <row r="1686" spans="1:2" x14ac:dyDescent="0.3">
      <c r="A1686" s="58"/>
      <c r="B1686" s="58"/>
    </row>
    <row r="1687" spans="1:2" x14ac:dyDescent="0.3">
      <c r="A1687" s="58"/>
      <c r="B1687" s="58"/>
    </row>
    <row r="1688" spans="1:2" x14ac:dyDescent="0.3">
      <c r="A1688" s="58"/>
      <c r="B1688" s="58"/>
    </row>
    <row r="1689" spans="1:2" x14ac:dyDescent="0.3">
      <c r="A1689" s="58"/>
      <c r="B1689" s="58"/>
    </row>
    <row r="1690" spans="1:2" x14ac:dyDescent="0.3">
      <c r="A1690" s="58"/>
      <c r="B1690" s="58"/>
    </row>
    <row r="1691" spans="1:2" x14ac:dyDescent="0.3">
      <c r="A1691" s="58"/>
      <c r="B1691" s="58"/>
    </row>
    <row r="1692" spans="1:2" x14ac:dyDescent="0.3">
      <c r="A1692" s="58"/>
      <c r="B1692" s="58"/>
    </row>
    <row r="1693" spans="1:2" x14ac:dyDescent="0.3">
      <c r="A1693" s="58"/>
      <c r="B1693" s="58"/>
    </row>
    <row r="1694" spans="1:2" x14ac:dyDescent="0.3">
      <c r="A1694" s="58"/>
      <c r="B1694" s="58"/>
    </row>
    <row r="1695" spans="1:2" x14ac:dyDescent="0.3">
      <c r="A1695" s="58"/>
      <c r="B1695" s="58"/>
    </row>
    <row r="1696" spans="1:2" x14ac:dyDescent="0.3">
      <c r="A1696" s="58"/>
      <c r="B1696" s="58"/>
    </row>
    <row r="1697" spans="1:2" x14ac:dyDescent="0.3">
      <c r="A1697" s="58"/>
      <c r="B1697" s="58"/>
    </row>
    <row r="1698" spans="1:2" x14ac:dyDescent="0.3">
      <c r="A1698" s="58"/>
      <c r="B1698" s="58"/>
    </row>
    <row r="1699" spans="1:2" x14ac:dyDescent="0.3">
      <c r="A1699" s="58"/>
      <c r="B1699" s="58"/>
    </row>
    <row r="1700" spans="1:2" x14ac:dyDescent="0.3">
      <c r="A1700" s="58"/>
      <c r="B1700" s="58"/>
    </row>
    <row r="1701" spans="1:2" x14ac:dyDescent="0.3">
      <c r="A1701" s="58"/>
      <c r="B1701" s="58"/>
    </row>
    <row r="1702" spans="1:2" x14ac:dyDescent="0.3">
      <c r="A1702" s="58"/>
      <c r="B1702" s="58"/>
    </row>
    <row r="1703" spans="1:2" x14ac:dyDescent="0.3">
      <c r="A1703" s="58"/>
      <c r="B1703" s="58"/>
    </row>
    <row r="1704" spans="1:2" x14ac:dyDescent="0.3">
      <c r="A1704" s="58"/>
      <c r="B1704" s="58"/>
    </row>
    <row r="1705" spans="1:2" x14ac:dyDescent="0.3">
      <c r="A1705" s="58"/>
      <c r="B1705" s="58"/>
    </row>
    <row r="1706" spans="1:2" x14ac:dyDescent="0.3">
      <c r="A1706" s="58"/>
      <c r="B1706" s="58"/>
    </row>
    <row r="1707" spans="1:2" x14ac:dyDescent="0.3">
      <c r="A1707" s="58"/>
      <c r="B1707" s="58"/>
    </row>
    <row r="1708" spans="1:2" x14ac:dyDescent="0.3">
      <c r="A1708" s="58"/>
      <c r="B1708" s="58"/>
    </row>
    <row r="1709" spans="1:2" x14ac:dyDescent="0.3">
      <c r="A1709" s="58"/>
      <c r="B1709" s="58"/>
    </row>
    <row r="1710" spans="1:2" x14ac:dyDescent="0.3">
      <c r="A1710" s="58"/>
      <c r="B1710" s="58"/>
    </row>
    <row r="1711" spans="1:2" x14ac:dyDescent="0.3">
      <c r="A1711" s="58"/>
      <c r="B1711" s="58"/>
    </row>
    <row r="1712" spans="1:2" x14ac:dyDescent="0.3">
      <c r="A1712" s="58"/>
      <c r="B1712" s="58"/>
    </row>
    <row r="1713" spans="1:2" x14ac:dyDescent="0.3">
      <c r="A1713" s="58"/>
      <c r="B1713" s="58"/>
    </row>
    <row r="1714" spans="1:2" x14ac:dyDescent="0.3">
      <c r="A1714" s="58"/>
      <c r="B1714" s="58"/>
    </row>
    <row r="1715" spans="1:2" x14ac:dyDescent="0.3">
      <c r="A1715" s="58"/>
      <c r="B1715" s="58"/>
    </row>
    <row r="1716" spans="1:2" x14ac:dyDescent="0.3">
      <c r="A1716" s="58"/>
      <c r="B1716" s="58"/>
    </row>
    <row r="1717" spans="1:2" x14ac:dyDescent="0.3">
      <c r="A1717" s="58"/>
      <c r="B1717" s="58"/>
    </row>
    <row r="1718" spans="1:2" x14ac:dyDescent="0.3">
      <c r="A1718" s="58"/>
      <c r="B1718" s="58"/>
    </row>
    <row r="1719" spans="1:2" x14ac:dyDescent="0.3">
      <c r="A1719" s="58"/>
      <c r="B1719" s="58"/>
    </row>
    <row r="1720" spans="1:2" x14ac:dyDescent="0.3">
      <c r="A1720" s="58"/>
      <c r="B1720" s="58"/>
    </row>
    <row r="1721" spans="1:2" x14ac:dyDescent="0.3">
      <c r="A1721" s="58"/>
      <c r="B1721" s="58"/>
    </row>
    <row r="1722" spans="1:2" x14ac:dyDescent="0.3">
      <c r="A1722" s="58"/>
      <c r="B1722" s="58"/>
    </row>
    <row r="1723" spans="1:2" x14ac:dyDescent="0.3">
      <c r="A1723" s="58"/>
      <c r="B1723" s="58"/>
    </row>
    <row r="1724" spans="1:2" x14ac:dyDescent="0.3">
      <c r="A1724" s="58"/>
      <c r="B1724" s="58"/>
    </row>
    <row r="1725" spans="1:2" x14ac:dyDescent="0.3">
      <c r="A1725" s="58"/>
      <c r="B1725" s="58"/>
    </row>
    <row r="1726" spans="1:2" x14ac:dyDescent="0.3">
      <c r="A1726" s="58"/>
      <c r="B1726" s="58"/>
    </row>
    <row r="1727" spans="1:2" x14ac:dyDescent="0.3">
      <c r="A1727" s="58"/>
      <c r="B1727" s="58"/>
    </row>
    <row r="1728" spans="1:2" x14ac:dyDescent="0.3">
      <c r="A1728" s="58"/>
      <c r="B1728" s="58"/>
    </row>
    <row r="1729" spans="1:2" x14ac:dyDescent="0.3">
      <c r="A1729" s="58"/>
      <c r="B1729" s="58"/>
    </row>
    <row r="1730" spans="1:2" x14ac:dyDescent="0.3">
      <c r="A1730" s="58"/>
      <c r="B1730" s="58"/>
    </row>
    <row r="1731" spans="1:2" x14ac:dyDescent="0.3">
      <c r="A1731" s="58"/>
      <c r="B1731" s="58"/>
    </row>
    <row r="1732" spans="1:2" x14ac:dyDescent="0.3">
      <c r="A1732" s="58"/>
      <c r="B1732" s="58"/>
    </row>
    <row r="1733" spans="1:2" x14ac:dyDescent="0.3">
      <c r="A1733" s="58"/>
      <c r="B1733" s="58"/>
    </row>
    <row r="1734" spans="1:2" x14ac:dyDescent="0.3">
      <c r="A1734" s="58"/>
      <c r="B1734" s="58"/>
    </row>
    <row r="1735" spans="1:2" x14ac:dyDescent="0.3">
      <c r="A1735" s="58"/>
      <c r="B1735" s="58"/>
    </row>
    <row r="1736" spans="1:2" x14ac:dyDescent="0.3">
      <c r="A1736" s="58"/>
      <c r="B1736" s="58"/>
    </row>
    <row r="1737" spans="1:2" x14ac:dyDescent="0.3">
      <c r="A1737" s="58"/>
      <c r="B1737" s="58"/>
    </row>
    <row r="1738" spans="1:2" x14ac:dyDescent="0.3">
      <c r="A1738" s="58"/>
      <c r="B1738" s="58"/>
    </row>
    <row r="1739" spans="1:2" x14ac:dyDescent="0.3">
      <c r="A1739" s="58"/>
      <c r="B1739" s="58"/>
    </row>
    <row r="1740" spans="1:2" x14ac:dyDescent="0.3">
      <c r="A1740" s="58"/>
      <c r="B1740" s="58"/>
    </row>
    <row r="1741" spans="1:2" x14ac:dyDescent="0.3">
      <c r="A1741" s="58"/>
      <c r="B1741" s="58"/>
    </row>
    <row r="1742" spans="1:2" x14ac:dyDescent="0.3">
      <c r="A1742" s="58"/>
      <c r="B1742" s="58"/>
    </row>
    <row r="1743" spans="1:2" x14ac:dyDescent="0.3">
      <c r="A1743" s="58"/>
      <c r="B1743" s="58"/>
    </row>
    <row r="1744" spans="1:2" x14ac:dyDescent="0.3">
      <c r="A1744" s="58"/>
      <c r="B1744" s="58"/>
    </row>
    <row r="1745" spans="1:2" x14ac:dyDescent="0.3">
      <c r="A1745" s="58"/>
      <c r="B1745" s="58"/>
    </row>
    <row r="1746" spans="1:2" x14ac:dyDescent="0.3">
      <c r="A1746" s="58"/>
      <c r="B1746" s="58"/>
    </row>
    <row r="1747" spans="1:2" x14ac:dyDescent="0.3">
      <c r="A1747" s="58"/>
      <c r="B1747" s="58"/>
    </row>
    <row r="1748" spans="1:2" x14ac:dyDescent="0.3">
      <c r="A1748" s="58"/>
      <c r="B1748" s="58"/>
    </row>
    <row r="1749" spans="1:2" x14ac:dyDescent="0.3">
      <c r="A1749" s="58"/>
      <c r="B1749" s="58"/>
    </row>
    <row r="1750" spans="1:2" x14ac:dyDescent="0.3">
      <c r="A1750" s="58"/>
      <c r="B1750" s="58"/>
    </row>
    <row r="1751" spans="1:2" x14ac:dyDescent="0.3">
      <c r="A1751" s="58"/>
      <c r="B1751" s="58"/>
    </row>
    <row r="1752" spans="1:2" x14ac:dyDescent="0.3">
      <c r="A1752" s="58"/>
      <c r="B1752" s="58"/>
    </row>
    <row r="1753" spans="1:2" x14ac:dyDescent="0.3">
      <c r="A1753" s="58"/>
      <c r="B1753" s="58"/>
    </row>
    <row r="1754" spans="1:2" x14ac:dyDescent="0.3">
      <c r="A1754" s="58"/>
      <c r="B1754" s="58"/>
    </row>
    <row r="1755" spans="1:2" x14ac:dyDescent="0.3">
      <c r="A1755" s="58"/>
      <c r="B1755" s="58"/>
    </row>
    <row r="1756" spans="1:2" x14ac:dyDescent="0.3">
      <c r="A1756" s="58"/>
      <c r="B1756" s="58"/>
    </row>
    <row r="1757" spans="1:2" x14ac:dyDescent="0.3">
      <c r="A1757" s="58"/>
      <c r="B1757" s="58"/>
    </row>
    <row r="1758" spans="1:2" x14ac:dyDescent="0.3">
      <c r="A1758" s="58"/>
      <c r="B1758" s="58"/>
    </row>
    <row r="1759" spans="1:2" x14ac:dyDescent="0.3">
      <c r="A1759" s="58"/>
      <c r="B1759" s="58"/>
    </row>
    <row r="1760" spans="1:2" x14ac:dyDescent="0.3">
      <c r="A1760" s="58"/>
      <c r="B1760" s="58"/>
    </row>
    <row r="1761" spans="1:2" x14ac:dyDescent="0.3">
      <c r="A1761" s="58"/>
      <c r="B1761" s="58"/>
    </row>
    <row r="1762" spans="1:2" x14ac:dyDescent="0.3">
      <c r="A1762" s="58"/>
      <c r="B1762" s="58"/>
    </row>
    <row r="1763" spans="1:2" x14ac:dyDescent="0.3">
      <c r="A1763" s="58"/>
      <c r="B1763" s="58"/>
    </row>
    <row r="1764" spans="1:2" x14ac:dyDescent="0.3">
      <c r="A1764" s="58"/>
      <c r="B1764" s="58"/>
    </row>
    <row r="1765" spans="1:2" x14ac:dyDescent="0.3">
      <c r="A1765" s="58"/>
      <c r="B1765" s="58"/>
    </row>
    <row r="1766" spans="1:2" x14ac:dyDescent="0.3">
      <c r="A1766" s="58"/>
      <c r="B1766" s="58"/>
    </row>
    <row r="1767" spans="1:2" x14ac:dyDescent="0.3">
      <c r="A1767" s="58"/>
      <c r="B1767" s="58"/>
    </row>
    <row r="1768" spans="1:2" x14ac:dyDescent="0.3">
      <c r="A1768" s="58"/>
      <c r="B1768" s="58"/>
    </row>
    <row r="1769" spans="1:2" x14ac:dyDescent="0.3">
      <c r="A1769" s="58"/>
      <c r="B1769" s="58"/>
    </row>
    <row r="1770" spans="1:2" x14ac:dyDescent="0.3">
      <c r="A1770" s="58"/>
      <c r="B1770" s="58"/>
    </row>
    <row r="1771" spans="1:2" x14ac:dyDescent="0.3">
      <c r="A1771" s="58"/>
      <c r="B1771" s="58"/>
    </row>
    <row r="1772" spans="1:2" x14ac:dyDescent="0.3">
      <c r="A1772" s="58"/>
      <c r="B1772" s="58"/>
    </row>
    <row r="1773" spans="1:2" x14ac:dyDescent="0.3">
      <c r="A1773" s="58"/>
      <c r="B1773" s="58"/>
    </row>
    <row r="1774" spans="1:2" x14ac:dyDescent="0.3">
      <c r="A1774" s="58"/>
      <c r="B1774" s="58"/>
    </row>
    <row r="1775" spans="1:2" x14ac:dyDescent="0.3">
      <c r="A1775" s="58"/>
      <c r="B1775" s="58"/>
    </row>
    <row r="1776" spans="1:2" x14ac:dyDescent="0.3">
      <c r="A1776" s="58"/>
      <c r="B1776" s="58"/>
    </row>
    <row r="1777" spans="1:2" x14ac:dyDescent="0.3">
      <c r="A1777" s="58"/>
      <c r="B1777" s="58"/>
    </row>
    <row r="1778" spans="1:2" x14ac:dyDescent="0.3">
      <c r="A1778" s="58"/>
      <c r="B1778" s="58"/>
    </row>
    <row r="1779" spans="1:2" x14ac:dyDescent="0.3">
      <c r="A1779" s="58"/>
      <c r="B1779" s="58"/>
    </row>
    <row r="1780" spans="1:2" x14ac:dyDescent="0.3">
      <c r="A1780" s="58"/>
      <c r="B1780" s="58"/>
    </row>
    <row r="1781" spans="1:2" x14ac:dyDescent="0.3">
      <c r="A1781" s="58"/>
      <c r="B1781" s="58"/>
    </row>
    <row r="1782" spans="1:2" x14ac:dyDescent="0.3">
      <c r="A1782" s="58"/>
      <c r="B1782" s="58"/>
    </row>
    <row r="1783" spans="1:2" x14ac:dyDescent="0.3">
      <c r="A1783" s="58"/>
      <c r="B1783" s="58"/>
    </row>
    <row r="1784" spans="1:2" x14ac:dyDescent="0.3">
      <c r="A1784" s="58"/>
      <c r="B1784" s="58"/>
    </row>
    <row r="1785" spans="1:2" x14ac:dyDescent="0.3">
      <c r="A1785" s="58"/>
      <c r="B1785" s="58"/>
    </row>
    <row r="1786" spans="1:2" x14ac:dyDescent="0.3">
      <c r="A1786" s="58"/>
      <c r="B1786" s="58"/>
    </row>
    <row r="1787" spans="1:2" x14ac:dyDescent="0.3">
      <c r="A1787" s="58"/>
      <c r="B1787" s="58"/>
    </row>
    <row r="1788" spans="1:2" x14ac:dyDescent="0.3">
      <c r="A1788" s="58"/>
      <c r="B1788" s="58"/>
    </row>
    <row r="1789" spans="1:2" x14ac:dyDescent="0.3">
      <c r="A1789" s="58"/>
      <c r="B1789" s="58"/>
    </row>
    <row r="1790" spans="1:2" x14ac:dyDescent="0.3">
      <c r="A1790" s="58"/>
      <c r="B1790" s="58"/>
    </row>
    <row r="1791" spans="1:2" x14ac:dyDescent="0.3">
      <c r="A1791" s="58"/>
      <c r="B1791" s="58"/>
    </row>
    <row r="1792" spans="1:2" x14ac:dyDescent="0.3">
      <c r="A1792" s="58"/>
      <c r="B1792" s="58"/>
    </row>
    <row r="1793" spans="1:2" x14ac:dyDescent="0.3">
      <c r="A1793" s="58"/>
      <c r="B1793" s="58"/>
    </row>
    <row r="1794" spans="1:2" x14ac:dyDescent="0.3">
      <c r="A1794" s="58"/>
      <c r="B1794" s="58"/>
    </row>
    <row r="1795" spans="1:2" x14ac:dyDescent="0.3">
      <c r="A1795" s="58"/>
      <c r="B1795" s="58"/>
    </row>
    <row r="1796" spans="1:2" x14ac:dyDescent="0.3">
      <c r="A1796" s="58"/>
      <c r="B1796" s="58"/>
    </row>
    <row r="1797" spans="1:2" x14ac:dyDescent="0.3">
      <c r="A1797" s="58"/>
      <c r="B1797" s="58"/>
    </row>
    <row r="1798" spans="1:2" x14ac:dyDescent="0.3">
      <c r="A1798" s="58"/>
      <c r="B1798" s="58"/>
    </row>
    <row r="1799" spans="1:2" x14ac:dyDescent="0.3">
      <c r="A1799" s="58"/>
      <c r="B1799" s="58"/>
    </row>
    <row r="1800" spans="1:2" x14ac:dyDescent="0.3">
      <c r="A1800" s="58"/>
      <c r="B1800" s="58"/>
    </row>
    <row r="1801" spans="1:2" x14ac:dyDescent="0.3">
      <c r="A1801" s="58"/>
      <c r="B1801" s="58"/>
    </row>
    <row r="1802" spans="1:2" x14ac:dyDescent="0.3">
      <c r="A1802" s="58"/>
      <c r="B1802" s="58"/>
    </row>
    <row r="1803" spans="1:2" x14ac:dyDescent="0.3">
      <c r="A1803" s="58"/>
      <c r="B1803" s="58"/>
    </row>
    <row r="1804" spans="1:2" x14ac:dyDescent="0.3">
      <c r="A1804" s="58"/>
      <c r="B1804" s="58"/>
    </row>
    <row r="1805" spans="1:2" x14ac:dyDescent="0.3">
      <c r="A1805" s="58"/>
      <c r="B1805" s="58"/>
    </row>
    <row r="1806" spans="1:2" x14ac:dyDescent="0.3">
      <c r="A1806" s="58"/>
      <c r="B1806" s="58"/>
    </row>
    <row r="1807" spans="1:2" x14ac:dyDescent="0.3">
      <c r="A1807" s="58"/>
      <c r="B1807" s="58"/>
    </row>
    <row r="1808" spans="1:2" x14ac:dyDescent="0.3">
      <c r="A1808" s="58"/>
      <c r="B1808" s="58"/>
    </row>
    <row r="1809" spans="1:2" x14ac:dyDescent="0.3">
      <c r="A1809" s="58"/>
      <c r="B1809" s="58"/>
    </row>
    <row r="1810" spans="1:2" x14ac:dyDescent="0.3">
      <c r="A1810" s="58"/>
      <c r="B1810" s="58"/>
    </row>
    <row r="1811" spans="1:2" x14ac:dyDescent="0.3">
      <c r="A1811" s="58"/>
      <c r="B1811" s="58"/>
    </row>
    <row r="1812" spans="1:2" x14ac:dyDescent="0.3">
      <c r="A1812" s="58"/>
      <c r="B1812" s="58"/>
    </row>
    <row r="1813" spans="1:2" x14ac:dyDescent="0.3">
      <c r="A1813" s="58"/>
      <c r="B1813" s="58"/>
    </row>
    <row r="1814" spans="1:2" x14ac:dyDescent="0.3">
      <c r="A1814" s="58"/>
      <c r="B1814" s="58"/>
    </row>
    <row r="1815" spans="1:2" x14ac:dyDescent="0.3">
      <c r="A1815" s="58"/>
      <c r="B1815" s="58"/>
    </row>
    <row r="1816" spans="1:2" x14ac:dyDescent="0.3">
      <c r="A1816" s="58"/>
      <c r="B1816" s="58"/>
    </row>
    <row r="1817" spans="1:2" x14ac:dyDescent="0.3">
      <c r="A1817" s="58"/>
      <c r="B1817" s="58"/>
    </row>
    <row r="1818" spans="1:2" x14ac:dyDescent="0.3">
      <c r="A1818" s="58"/>
      <c r="B1818" s="58"/>
    </row>
    <row r="1819" spans="1:2" x14ac:dyDescent="0.3">
      <c r="A1819" s="58"/>
      <c r="B1819" s="58"/>
    </row>
    <row r="1820" spans="1:2" x14ac:dyDescent="0.3">
      <c r="A1820" s="58"/>
      <c r="B1820" s="58"/>
    </row>
    <row r="1821" spans="1:2" x14ac:dyDescent="0.3">
      <c r="A1821" s="58"/>
      <c r="B1821" s="58"/>
    </row>
    <row r="1822" spans="1:2" x14ac:dyDescent="0.3">
      <c r="A1822" s="58"/>
      <c r="B1822" s="58"/>
    </row>
    <row r="1823" spans="1:2" x14ac:dyDescent="0.3">
      <c r="A1823" s="58"/>
      <c r="B1823" s="58"/>
    </row>
    <row r="1824" spans="1:2" x14ac:dyDescent="0.3">
      <c r="A1824" s="58"/>
      <c r="B1824" s="58"/>
    </row>
    <row r="1825" spans="1:2" x14ac:dyDescent="0.3">
      <c r="A1825" s="58"/>
      <c r="B1825" s="58"/>
    </row>
    <row r="1826" spans="1:2" x14ac:dyDescent="0.3">
      <c r="A1826" s="58"/>
      <c r="B1826" s="58"/>
    </row>
    <row r="1827" spans="1:2" x14ac:dyDescent="0.3">
      <c r="A1827" s="58"/>
      <c r="B1827" s="58"/>
    </row>
    <row r="1828" spans="1:2" x14ac:dyDescent="0.3">
      <c r="A1828" s="58"/>
      <c r="B1828" s="58"/>
    </row>
    <row r="1829" spans="1:2" x14ac:dyDescent="0.3">
      <c r="A1829" s="58"/>
      <c r="B1829" s="58"/>
    </row>
    <row r="1830" spans="1:2" x14ac:dyDescent="0.3">
      <c r="A1830" s="58"/>
      <c r="B1830" s="58"/>
    </row>
    <row r="1831" spans="1:2" x14ac:dyDescent="0.3">
      <c r="A1831" s="58"/>
      <c r="B1831" s="58"/>
    </row>
    <row r="1832" spans="1:2" x14ac:dyDescent="0.3">
      <c r="A1832" s="58"/>
      <c r="B1832" s="58"/>
    </row>
    <row r="1833" spans="1:2" x14ac:dyDescent="0.3">
      <c r="A1833" s="58"/>
      <c r="B1833" s="58"/>
    </row>
    <row r="1834" spans="1:2" x14ac:dyDescent="0.3">
      <c r="A1834" s="58"/>
      <c r="B1834" s="58"/>
    </row>
    <row r="1835" spans="1:2" x14ac:dyDescent="0.3">
      <c r="A1835" s="58"/>
      <c r="B1835" s="58"/>
    </row>
    <row r="1836" spans="1:2" x14ac:dyDescent="0.3">
      <c r="A1836" s="58"/>
      <c r="B1836" s="58"/>
    </row>
    <row r="1837" spans="1:2" x14ac:dyDescent="0.3">
      <c r="A1837" s="58"/>
      <c r="B1837" s="58"/>
    </row>
    <row r="1838" spans="1:2" x14ac:dyDescent="0.3">
      <c r="A1838" s="58"/>
      <c r="B1838" s="58"/>
    </row>
    <row r="1839" spans="1:2" x14ac:dyDescent="0.3">
      <c r="A1839" s="58"/>
      <c r="B1839" s="58"/>
    </row>
    <row r="1840" spans="1:2" x14ac:dyDescent="0.3">
      <c r="A1840" s="58"/>
      <c r="B1840" s="58"/>
    </row>
    <row r="1841" spans="1:2" x14ac:dyDescent="0.3">
      <c r="A1841" s="58"/>
      <c r="B1841" s="58"/>
    </row>
    <row r="1842" spans="1:2" x14ac:dyDescent="0.3">
      <c r="A1842" s="58"/>
      <c r="B1842" s="58"/>
    </row>
    <row r="1843" spans="1:2" x14ac:dyDescent="0.3">
      <c r="A1843" s="58"/>
      <c r="B1843" s="58"/>
    </row>
    <row r="1844" spans="1:2" x14ac:dyDescent="0.3">
      <c r="A1844" s="58"/>
      <c r="B1844" s="58"/>
    </row>
    <row r="1845" spans="1:2" x14ac:dyDescent="0.3">
      <c r="A1845" s="58"/>
      <c r="B1845" s="58"/>
    </row>
    <row r="1846" spans="1:2" x14ac:dyDescent="0.3">
      <c r="A1846" s="58"/>
      <c r="B1846" s="58"/>
    </row>
    <row r="1847" spans="1:2" x14ac:dyDescent="0.3">
      <c r="A1847" s="58"/>
      <c r="B1847" s="58"/>
    </row>
    <row r="1848" spans="1:2" x14ac:dyDescent="0.3">
      <c r="A1848" s="58"/>
      <c r="B1848" s="58"/>
    </row>
    <row r="1849" spans="1:2" x14ac:dyDescent="0.3">
      <c r="A1849" s="58"/>
      <c r="B1849" s="58"/>
    </row>
    <row r="1850" spans="1:2" x14ac:dyDescent="0.3">
      <c r="A1850" s="58"/>
      <c r="B1850" s="58"/>
    </row>
    <row r="1851" spans="1:2" x14ac:dyDescent="0.3">
      <c r="A1851" s="58"/>
      <c r="B1851" s="58"/>
    </row>
    <row r="1852" spans="1:2" x14ac:dyDescent="0.3">
      <c r="A1852" s="58"/>
      <c r="B1852" s="58"/>
    </row>
    <row r="1853" spans="1:2" x14ac:dyDescent="0.3">
      <c r="A1853" s="58"/>
      <c r="B1853" s="58"/>
    </row>
    <row r="1854" spans="1:2" x14ac:dyDescent="0.3">
      <c r="A1854" s="58"/>
      <c r="B1854" s="58"/>
    </row>
    <row r="1855" spans="1:2" x14ac:dyDescent="0.3">
      <c r="A1855" s="58"/>
      <c r="B1855" s="58"/>
    </row>
    <row r="1856" spans="1:2" x14ac:dyDescent="0.3">
      <c r="A1856" s="58"/>
      <c r="B1856" s="58"/>
    </row>
    <row r="1857" spans="1:2" x14ac:dyDescent="0.3">
      <c r="A1857" s="58"/>
      <c r="B1857" s="58"/>
    </row>
    <row r="1858" spans="1:2" x14ac:dyDescent="0.3">
      <c r="A1858" s="58"/>
      <c r="B1858" s="58"/>
    </row>
    <row r="1859" spans="1:2" x14ac:dyDescent="0.3">
      <c r="A1859" s="58"/>
      <c r="B1859" s="58"/>
    </row>
    <row r="1860" spans="1:2" x14ac:dyDescent="0.3">
      <c r="A1860" s="58"/>
      <c r="B1860" s="58"/>
    </row>
    <row r="1861" spans="1:2" x14ac:dyDescent="0.3">
      <c r="A1861" s="58"/>
      <c r="B1861" s="58"/>
    </row>
    <row r="1862" spans="1:2" x14ac:dyDescent="0.3">
      <c r="A1862" s="58"/>
      <c r="B1862" s="58"/>
    </row>
    <row r="1863" spans="1:2" x14ac:dyDescent="0.3">
      <c r="A1863" s="58"/>
      <c r="B1863" s="58"/>
    </row>
    <row r="1864" spans="1:2" x14ac:dyDescent="0.3">
      <c r="A1864" s="58"/>
      <c r="B1864" s="58"/>
    </row>
    <row r="1865" spans="1:2" x14ac:dyDescent="0.3">
      <c r="A1865" s="58"/>
      <c r="B1865" s="58"/>
    </row>
    <row r="1866" spans="1:2" x14ac:dyDescent="0.3">
      <c r="A1866" s="58"/>
      <c r="B1866" s="58"/>
    </row>
    <row r="1867" spans="1:2" x14ac:dyDescent="0.3">
      <c r="A1867" s="58"/>
      <c r="B1867" s="58"/>
    </row>
    <row r="1868" spans="1:2" x14ac:dyDescent="0.3">
      <c r="A1868" s="58"/>
      <c r="B1868" s="58"/>
    </row>
    <row r="1869" spans="1:2" x14ac:dyDescent="0.3">
      <c r="A1869" s="58"/>
      <c r="B1869" s="58"/>
    </row>
    <row r="1870" spans="1:2" x14ac:dyDescent="0.3">
      <c r="A1870" s="58"/>
      <c r="B1870" s="58"/>
    </row>
    <row r="1871" spans="1:2" x14ac:dyDescent="0.3">
      <c r="A1871" s="58"/>
      <c r="B1871" s="58"/>
    </row>
    <row r="1872" spans="1:2" x14ac:dyDescent="0.3">
      <c r="A1872" s="58"/>
      <c r="B1872" s="58"/>
    </row>
    <row r="1873" spans="1:2" x14ac:dyDescent="0.3">
      <c r="A1873" s="58"/>
      <c r="B1873" s="58"/>
    </row>
    <row r="1874" spans="1:2" x14ac:dyDescent="0.3">
      <c r="A1874" s="58"/>
      <c r="B1874" s="58"/>
    </row>
    <row r="1875" spans="1:2" x14ac:dyDescent="0.3">
      <c r="A1875" s="58"/>
      <c r="B1875" s="58"/>
    </row>
    <row r="1876" spans="1:2" x14ac:dyDescent="0.3">
      <c r="A1876" s="58"/>
      <c r="B1876" s="58"/>
    </row>
    <row r="1877" spans="1:2" x14ac:dyDescent="0.3">
      <c r="A1877" s="58"/>
      <c r="B1877" s="58"/>
    </row>
    <row r="1878" spans="1:2" x14ac:dyDescent="0.3">
      <c r="A1878" s="58"/>
      <c r="B1878" s="58"/>
    </row>
    <row r="1879" spans="1:2" x14ac:dyDescent="0.3">
      <c r="A1879" s="58"/>
      <c r="B1879" s="58"/>
    </row>
    <row r="1880" spans="1:2" x14ac:dyDescent="0.3">
      <c r="A1880" s="58"/>
      <c r="B1880" s="58"/>
    </row>
    <row r="1881" spans="1:2" x14ac:dyDescent="0.3">
      <c r="A1881" s="58"/>
      <c r="B1881" s="58"/>
    </row>
    <row r="1882" spans="1:2" x14ac:dyDescent="0.3">
      <c r="A1882" s="58"/>
      <c r="B1882" s="58"/>
    </row>
    <row r="1883" spans="1:2" x14ac:dyDescent="0.3">
      <c r="A1883" s="58"/>
      <c r="B1883" s="58"/>
    </row>
    <row r="1884" spans="1:2" x14ac:dyDescent="0.3">
      <c r="A1884" s="58"/>
      <c r="B1884" s="58"/>
    </row>
    <row r="1885" spans="1:2" x14ac:dyDescent="0.3">
      <c r="A1885" s="58"/>
      <c r="B1885" s="58"/>
    </row>
    <row r="1886" spans="1:2" x14ac:dyDescent="0.3">
      <c r="A1886" s="58"/>
      <c r="B1886" s="58"/>
    </row>
    <row r="1887" spans="1:2" x14ac:dyDescent="0.3">
      <c r="A1887" s="58"/>
      <c r="B1887" s="58"/>
    </row>
    <row r="1888" spans="1:2" x14ac:dyDescent="0.3">
      <c r="A1888" s="58"/>
      <c r="B1888" s="58"/>
    </row>
    <row r="1889" spans="1:2" x14ac:dyDescent="0.3">
      <c r="A1889" s="58"/>
      <c r="B1889" s="58"/>
    </row>
    <row r="1890" spans="1:2" x14ac:dyDescent="0.3">
      <c r="A1890" s="58"/>
      <c r="B1890" s="58"/>
    </row>
    <row r="1891" spans="1:2" x14ac:dyDescent="0.3">
      <c r="A1891" s="58"/>
      <c r="B1891" s="58"/>
    </row>
    <row r="1892" spans="1:2" x14ac:dyDescent="0.3">
      <c r="A1892" s="58"/>
      <c r="B1892" s="58"/>
    </row>
    <row r="1893" spans="1:2" x14ac:dyDescent="0.3">
      <c r="A1893" s="58"/>
      <c r="B1893" s="58"/>
    </row>
    <row r="1894" spans="1:2" x14ac:dyDescent="0.3">
      <c r="A1894" s="58"/>
      <c r="B1894" s="58"/>
    </row>
    <row r="1895" spans="1:2" x14ac:dyDescent="0.3">
      <c r="A1895" s="58"/>
      <c r="B1895" s="58"/>
    </row>
    <row r="1896" spans="1:2" x14ac:dyDescent="0.3">
      <c r="A1896" s="58"/>
      <c r="B1896" s="58"/>
    </row>
    <row r="1897" spans="1:2" x14ac:dyDescent="0.3">
      <c r="A1897" s="58"/>
      <c r="B1897" s="58"/>
    </row>
    <row r="1898" spans="1:2" x14ac:dyDescent="0.3">
      <c r="A1898" s="58"/>
      <c r="B1898" s="58"/>
    </row>
    <row r="1899" spans="1:2" x14ac:dyDescent="0.3">
      <c r="A1899" s="58"/>
      <c r="B1899" s="58"/>
    </row>
    <row r="1900" spans="1:2" x14ac:dyDescent="0.3">
      <c r="A1900" s="58"/>
      <c r="B1900" s="58"/>
    </row>
    <row r="1901" spans="1:2" x14ac:dyDescent="0.3">
      <c r="A1901" s="58"/>
      <c r="B1901" s="58"/>
    </row>
    <row r="1902" spans="1:2" x14ac:dyDescent="0.3">
      <c r="A1902" s="58"/>
      <c r="B1902" s="58"/>
    </row>
    <row r="1903" spans="1:2" x14ac:dyDescent="0.3">
      <c r="A1903" s="58"/>
      <c r="B1903" s="58"/>
    </row>
    <row r="1904" spans="1:2" x14ac:dyDescent="0.3">
      <c r="A1904" s="58"/>
      <c r="B1904" s="58"/>
    </row>
    <row r="1905" spans="1:2" x14ac:dyDescent="0.3">
      <c r="A1905" s="58"/>
      <c r="B1905" s="58"/>
    </row>
    <row r="1906" spans="1:2" x14ac:dyDescent="0.3">
      <c r="A1906" s="58"/>
      <c r="B1906" s="58"/>
    </row>
    <row r="1907" spans="1:2" x14ac:dyDescent="0.3">
      <c r="A1907" s="58"/>
      <c r="B1907" s="58"/>
    </row>
    <row r="1908" spans="1:2" x14ac:dyDescent="0.3">
      <c r="A1908" s="58"/>
      <c r="B1908" s="58"/>
    </row>
    <row r="1909" spans="1:2" x14ac:dyDescent="0.3">
      <c r="A1909" s="58"/>
      <c r="B1909" s="58"/>
    </row>
    <row r="1910" spans="1:2" x14ac:dyDescent="0.3">
      <c r="A1910" s="58"/>
      <c r="B1910" s="58"/>
    </row>
    <row r="1911" spans="1:2" x14ac:dyDescent="0.3">
      <c r="A1911" s="58"/>
      <c r="B1911" s="58"/>
    </row>
    <row r="1912" spans="1:2" x14ac:dyDescent="0.3">
      <c r="A1912" s="58"/>
      <c r="B1912" s="58"/>
    </row>
    <row r="1913" spans="1:2" x14ac:dyDescent="0.3">
      <c r="A1913" s="58"/>
      <c r="B1913" s="58"/>
    </row>
    <row r="1914" spans="1:2" x14ac:dyDescent="0.3">
      <c r="A1914" s="58"/>
      <c r="B1914" s="58"/>
    </row>
    <row r="1915" spans="1:2" x14ac:dyDescent="0.3">
      <c r="A1915" s="58"/>
      <c r="B1915" s="58"/>
    </row>
    <row r="1916" spans="1:2" x14ac:dyDescent="0.3">
      <c r="A1916" s="58"/>
      <c r="B1916" s="58"/>
    </row>
    <row r="1917" spans="1:2" x14ac:dyDescent="0.3">
      <c r="A1917" s="58"/>
      <c r="B1917" s="58"/>
    </row>
    <row r="1918" spans="1:2" x14ac:dyDescent="0.3">
      <c r="A1918" s="58"/>
      <c r="B1918" s="58"/>
    </row>
    <row r="1919" spans="1:2" x14ac:dyDescent="0.3">
      <c r="A1919" s="58"/>
      <c r="B1919" s="58"/>
    </row>
    <row r="1920" spans="1:2" x14ac:dyDescent="0.3">
      <c r="A1920" s="58"/>
      <c r="B1920" s="58"/>
    </row>
    <row r="1921" spans="1:2" x14ac:dyDescent="0.3">
      <c r="A1921" s="58"/>
      <c r="B1921" s="58"/>
    </row>
    <row r="1922" spans="1:2" x14ac:dyDescent="0.3">
      <c r="A1922" s="58"/>
      <c r="B1922" s="58"/>
    </row>
    <row r="1923" spans="1:2" x14ac:dyDescent="0.3">
      <c r="A1923" s="58"/>
      <c r="B1923" s="58"/>
    </row>
    <row r="1924" spans="1:2" x14ac:dyDescent="0.3">
      <c r="A1924" s="58"/>
      <c r="B1924" s="58"/>
    </row>
    <row r="1925" spans="1:2" x14ac:dyDescent="0.3">
      <c r="A1925" s="58"/>
      <c r="B1925" s="58"/>
    </row>
    <row r="1926" spans="1:2" x14ac:dyDescent="0.3">
      <c r="A1926" s="58"/>
      <c r="B1926" s="58"/>
    </row>
    <row r="1927" spans="1:2" x14ac:dyDescent="0.3">
      <c r="A1927" s="58"/>
      <c r="B1927" s="58"/>
    </row>
    <row r="1928" spans="1:2" x14ac:dyDescent="0.3">
      <c r="A1928" s="58"/>
      <c r="B1928" s="58"/>
    </row>
    <row r="1929" spans="1:2" x14ac:dyDescent="0.3">
      <c r="A1929" s="58"/>
      <c r="B1929" s="58"/>
    </row>
    <row r="1930" spans="1:2" x14ac:dyDescent="0.3">
      <c r="A1930" s="58"/>
      <c r="B1930" s="58"/>
    </row>
    <row r="1931" spans="1:2" x14ac:dyDescent="0.3">
      <c r="A1931" s="58"/>
      <c r="B1931" s="58"/>
    </row>
    <row r="1932" spans="1:2" x14ac:dyDescent="0.3">
      <c r="A1932" s="58"/>
      <c r="B1932" s="58"/>
    </row>
    <row r="1933" spans="1:2" x14ac:dyDescent="0.3">
      <c r="A1933" s="58"/>
      <c r="B1933" s="58"/>
    </row>
    <row r="1934" spans="1:2" x14ac:dyDescent="0.3">
      <c r="A1934" s="58"/>
      <c r="B1934" s="58"/>
    </row>
    <row r="1935" spans="1:2" x14ac:dyDescent="0.3">
      <c r="A1935" s="58"/>
      <c r="B1935" s="58"/>
    </row>
    <row r="1936" spans="1:2" x14ac:dyDescent="0.3">
      <c r="A1936" s="58"/>
      <c r="B1936" s="58"/>
    </row>
    <row r="1937" spans="1:2" x14ac:dyDescent="0.3">
      <c r="A1937" s="58"/>
      <c r="B1937" s="58"/>
    </row>
    <row r="1938" spans="1:2" x14ac:dyDescent="0.3">
      <c r="A1938" s="58"/>
      <c r="B1938" s="58"/>
    </row>
    <row r="1939" spans="1:2" x14ac:dyDescent="0.3">
      <c r="A1939" s="58"/>
      <c r="B1939" s="58"/>
    </row>
    <row r="1940" spans="1:2" x14ac:dyDescent="0.3">
      <c r="A1940" s="58"/>
      <c r="B1940" s="58"/>
    </row>
    <row r="1941" spans="1:2" x14ac:dyDescent="0.3">
      <c r="A1941" s="58"/>
      <c r="B1941" s="58"/>
    </row>
    <row r="1942" spans="1:2" x14ac:dyDescent="0.3">
      <c r="A1942" s="58"/>
      <c r="B1942" s="58"/>
    </row>
    <row r="1943" spans="1:2" x14ac:dyDescent="0.3">
      <c r="A1943" s="58"/>
      <c r="B1943" s="58"/>
    </row>
    <row r="1944" spans="1:2" x14ac:dyDescent="0.3">
      <c r="A1944" s="58"/>
      <c r="B1944" s="58"/>
    </row>
    <row r="1945" spans="1:2" x14ac:dyDescent="0.3">
      <c r="A1945" s="58"/>
      <c r="B1945" s="58"/>
    </row>
    <row r="1946" spans="1:2" x14ac:dyDescent="0.3">
      <c r="A1946" s="58"/>
      <c r="B1946" s="58"/>
    </row>
    <row r="1947" spans="1:2" x14ac:dyDescent="0.3">
      <c r="A1947" s="58"/>
      <c r="B1947" s="58"/>
    </row>
    <row r="1948" spans="1:2" x14ac:dyDescent="0.3">
      <c r="A1948" s="58"/>
      <c r="B1948" s="58"/>
    </row>
    <row r="1949" spans="1:2" x14ac:dyDescent="0.3">
      <c r="A1949" s="58"/>
      <c r="B1949" s="58"/>
    </row>
    <row r="1950" spans="1:2" x14ac:dyDescent="0.3">
      <c r="A1950" s="58"/>
      <c r="B1950" s="58"/>
    </row>
    <row r="1951" spans="1:2" x14ac:dyDescent="0.3">
      <c r="A1951" s="58"/>
      <c r="B1951" s="58"/>
    </row>
    <row r="1952" spans="1:2" x14ac:dyDescent="0.3">
      <c r="A1952" s="58"/>
      <c r="B1952" s="58"/>
    </row>
    <row r="1953" spans="1:2" x14ac:dyDescent="0.3">
      <c r="A1953" s="58"/>
      <c r="B1953" s="58"/>
    </row>
    <row r="1954" spans="1:2" x14ac:dyDescent="0.3">
      <c r="A1954" s="58"/>
      <c r="B1954" s="58"/>
    </row>
    <row r="1955" spans="1:2" x14ac:dyDescent="0.3">
      <c r="A1955" s="58"/>
      <c r="B1955" s="58"/>
    </row>
    <row r="1956" spans="1:2" x14ac:dyDescent="0.3">
      <c r="A1956" s="58"/>
      <c r="B1956" s="58"/>
    </row>
    <row r="1957" spans="1:2" x14ac:dyDescent="0.3">
      <c r="A1957" s="58"/>
      <c r="B1957" s="58"/>
    </row>
    <row r="1958" spans="1:2" x14ac:dyDescent="0.3">
      <c r="A1958" s="58"/>
      <c r="B1958" s="58"/>
    </row>
    <row r="1959" spans="1:2" x14ac:dyDescent="0.3">
      <c r="A1959" s="58"/>
      <c r="B1959" s="58"/>
    </row>
    <row r="1960" spans="1:2" x14ac:dyDescent="0.3">
      <c r="A1960" s="58"/>
      <c r="B1960" s="58"/>
    </row>
    <row r="1961" spans="1:2" x14ac:dyDescent="0.3">
      <c r="A1961" s="58"/>
      <c r="B1961" s="58"/>
    </row>
    <row r="1962" spans="1:2" x14ac:dyDescent="0.3">
      <c r="A1962" s="58"/>
      <c r="B1962" s="58"/>
    </row>
    <row r="1963" spans="1:2" x14ac:dyDescent="0.3">
      <c r="A1963" s="58"/>
      <c r="B1963" s="58"/>
    </row>
    <row r="1964" spans="1:2" x14ac:dyDescent="0.3">
      <c r="A1964" s="58"/>
      <c r="B1964" s="58"/>
    </row>
    <row r="1965" spans="1:2" x14ac:dyDescent="0.3">
      <c r="A1965" s="58"/>
      <c r="B1965" s="58"/>
    </row>
    <row r="1966" spans="1:2" x14ac:dyDescent="0.3">
      <c r="A1966" s="58"/>
      <c r="B1966" s="58"/>
    </row>
    <row r="1967" spans="1:2" x14ac:dyDescent="0.3">
      <c r="A1967" s="58"/>
      <c r="B1967" s="58"/>
    </row>
    <row r="1968" spans="1:2" x14ac:dyDescent="0.3">
      <c r="A1968" s="58"/>
      <c r="B1968" s="58"/>
    </row>
    <row r="1969" spans="1:2" x14ac:dyDescent="0.3">
      <c r="A1969" s="58"/>
      <c r="B1969" s="58"/>
    </row>
    <row r="1970" spans="1:2" x14ac:dyDescent="0.3">
      <c r="A1970" s="58"/>
      <c r="B1970" s="58"/>
    </row>
    <row r="1971" spans="1:2" x14ac:dyDescent="0.3">
      <c r="A1971" s="58"/>
      <c r="B1971" s="58"/>
    </row>
    <row r="1972" spans="1:2" x14ac:dyDescent="0.3">
      <c r="A1972" s="58"/>
      <c r="B1972" s="58"/>
    </row>
    <row r="1973" spans="1:2" x14ac:dyDescent="0.3">
      <c r="A1973" s="58"/>
      <c r="B1973" s="58"/>
    </row>
    <row r="1974" spans="1:2" x14ac:dyDescent="0.3">
      <c r="A1974" s="58"/>
      <c r="B1974" s="58"/>
    </row>
    <row r="1975" spans="1:2" x14ac:dyDescent="0.3">
      <c r="A1975" s="58"/>
      <c r="B1975" s="58"/>
    </row>
    <row r="1976" spans="1:2" x14ac:dyDescent="0.3">
      <c r="A1976" s="58"/>
      <c r="B1976" s="58"/>
    </row>
    <row r="1977" spans="1:2" x14ac:dyDescent="0.3">
      <c r="A1977" s="58"/>
      <c r="B1977" s="58"/>
    </row>
    <row r="1978" spans="1:2" x14ac:dyDescent="0.3">
      <c r="A1978" s="58"/>
      <c r="B1978" s="58"/>
    </row>
    <row r="1979" spans="1:2" x14ac:dyDescent="0.3">
      <c r="A1979" s="58"/>
      <c r="B1979" s="58"/>
    </row>
    <row r="1980" spans="1:2" x14ac:dyDescent="0.3">
      <c r="A1980" s="58"/>
      <c r="B1980" s="58"/>
    </row>
    <row r="1981" spans="1:2" x14ac:dyDescent="0.3">
      <c r="A1981" s="58"/>
      <c r="B1981" s="58"/>
    </row>
    <row r="1982" spans="1:2" x14ac:dyDescent="0.3">
      <c r="A1982" s="58"/>
      <c r="B1982" s="58"/>
    </row>
    <row r="1983" spans="1:2" x14ac:dyDescent="0.3">
      <c r="A1983" s="58"/>
      <c r="B1983" s="58"/>
    </row>
    <row r="1984" spans="1:2" x14ac:dyDescent="0.3">
      <c r="A1984" s="58"/>
      <c r="B1984" s="58"/>
    </row>
    <row r="1985" spans="1:2" x14ac:dyDescent="0.3">
      <c r="A1985" s="58"/>
      <c r="B1985" s="58"/>
    </row>
    <row r="1986" spans="1:2" x14ac:dyDescent="0.3">
      <c r="A1986" s="58"/>
      <c r="B1986" s="58"/>
    </row>
    <row r="1987" spans="1:2" x14ac:dyDescent="0.3">
      <c r="A1987" s="58"/>
      <c r="B1987" s="58"/>
    </row>
    <row r="1988" spans="1:2" x14ac:dyDescent="0.3">
      <c r="A1988" s="58"/>
      <c r="B1988" s="58"/>
    </row>
    <row r="1989" spans="1:2" x14ac:dyDescent="0.3">
      <c r="A1989" s="58"/>
      <c r="B1989" s="58"/>
    </row>
    <row r="1990" spans="1:2" x14ac:dyDescent="0.3">
      <c r="A1990" s="58"/>
      <c r="B1990" s="58"/>
    </row>
    <row r="1991" spans="1:2" x14ac:dyDescent="0.3">
      <c r="A1991" s="58"/>
      <c r="B1991" s="58"/>
    </row>
    <row r="1992" spans="1:2" x14ac:dyDescent="0.3">
      <c r="A1992" s="58"/>
      <c r="B1992" s="58"/>
    </row>
    <row r="1993" spans="1:2" x14ac:dyDescent="0.3">
      <c r="A1993" s="58"/>
      <c r="B1993" s="58"/>
    </row>
    <row r="1994" spans="1:2" x14ac:dyDescent="0.3">
      <c r="A1994" s="58"/>
      <c r="B1994" s="58"/>
    </row>
    <row r="1995" spans="1:2" x14ac:dyDescent="0.3">
      <c r="A1995" s="58"/>
      <c r="B1995" s="58"/>
    </row>
    <row r="1996" spans="1:2" x14ac:dyDescent="0.3">
      <c r="A1996" s="58"/>
      <c r="B1996" s="58"/>
    </row>
    <row r="1997" spans="1:2" x14ac:dyDescent="0.3">
      <c r="A1997" s="58"/>
      <c r="B1997" s="58"/>
    </row>
    <row r="1998" spans="1:2" x14ac:dyDescent="0.3">
      <c r="A1998" s="58"/>
      <c r="B1998" s="58"/>
    </row>
    <row r="1999" spans="1:2" x14ac:dyDescent="0.3">
      <c r="A1999" s="58"/>
      <c r="B1999" s="58"/>
    </row>
    <row r="2000" spans="1:2" x14ac:dyDescent="0.3">
      <c r="A2000" s="58"/>
      <c r="B2000" s="58"/>
    </row>
    <row r="2001" spans="1:2" x14ac:dyDescent="0.3">
      <c r="A2001" s="58"/>
      <c r="B2001" s="58"/>
    </row>
    <row r="2002" spans="1:2" x14ac:dyDescent="0.3">
      <c r="A2002" s="58"/>
      <c r="B2002" s="58"/>
    </row>
    <row r="2003" spans="1:2" x14ac:dyDescent="0.3">
      <c r="A2003" s="58"/>
      <c r="B2003" s="58"/>
    </row>
    <row r="2004" spans="1:2" x14ac:dyDescent="0.3">
      <c r="A2004" s="58"/>
      <c r="B2004" s="58"/>
    </row>
    <row r="2005" spans="1:2" x14ac:dyDescent="0.3">
      <c r="A2005" s="58"/>
      <c r="B2005" s="58"/>
    </row>
    <row r="2006" spans="1:2" x14ac:dyDescent="0.3">
      <c r="A2006" s="58"/>
      <c r="B2006" s="58"/>
    </row>
    <row r="2007" spans="1:2" x14ac:dyDescent="0.3">
      <c r="A2007" s="58"/>
      <c r="B2007" s="58"/>
    </row>
    <row r="2008" spans="1:2" x14ac:dyDescent="0.3">
      <c r="A2008" s="58"/>
      <c r="B2008" s="58"/>
    </row>
    <row r="2009" spans="1:2" x14ac:dyDescent="0.3">
      <c r="A2009" s="58"/>
      <c r="B2009" s="58"/>
    </row>
    <row r="2010" spans="1:2" x14ac:dyDescent="0.3">
      <c r="A2010" s="58"/>
      <c r="B2010" s="58"/>
    </row>
    <row r="2011" spans="1:2" x14ac:dyDescent="0.3">
      <c r="A2011" s="58"/>
      <c r="B2011" s="58"/>
    </row>
    <row r="2012" spans="1:2" x14ac:dyDescent="0.3">
      <c r="A2012" s="58"/>
      <c r="B2012" s="58"/>
    </row>
    <row r="2013" spans="1:2" x14ac:dyDescent="0.3">
      <c r="A2013" s="58"/>
      <c r="B2013" s="58"/>
    </row>
    <row r="2014" spans="1:2" x14ac:dyDescent="0.3">
      <c r="A2014" s="58"/>
      <c r="B2014" s="58"/>
    </row>
    <row r="2015" spans="1:2" x14ac:dyDescent="0.3">
      <c r="A2015" s="58"/>
      <c r="B2015" s="58"/>
    </row>
    <row r="2016" spans="1:2" x14ac:dyDescent="0.3">
      <c r="A2016" s="58"/>
      <c r="B2016" s="58"/>
    </row>
    <row r="2017" spans="1:2" x14ac:dyDescent="0.3">
      <c r="A2017" s="58"/>
      <c r="B2017" s="58"/>
    </row>
    <row r="2018" spans="1:2" x14ac:dyDescent="0.3">
      <c r="A2018" s="58"/>
      <c r="B2018" s="58"/>
    </row>
    <row r="2019" spans="1:2" x14ac:dyDescent="0.3">
      <c r="A2019" s="58"/>
      <c r="B2019" s="58"/>
    </row>
    <row r="2020" spans="1:2" x14ac:dyDescent="0.3">
      <c r="A2020" s="58"/>
      <c r="B2020" s="58"/>
    </row>
    <row r="2021" spans="1:2" x14ac:dyDescent="0.3">
      <c r="A2021" s="58"/>
      <c r="B2021" s="58"/>
    </row>
    <row r="2022" spans="1:2" x14ac:dyDescent="0.3">
      <c r="A2022" s="58"/>
      <c r="B2022" s="58"/>
    </row>
    <row r="2023" spans="1:2" x14ac:dyDescent="0.3">
      <c r="A2023" s="58"/>
      <c r="B2023" s="58"/>
    </row>
    <row r="2024" spans="1:2" x14ac:dyDescent="0.3">
      <c r="A2024" s="58"/>
      <c r="B2024" s="58"/>
    </row>
    <row r="2025" spans="1:2" x14ac:dyDescent="0.3">
      <c r="A2025" s="58"/>
      <c r="B2025" s="58"/>
    </row>
    <row r="2026" spans="1:2" x14ac:dyDescent="0.3">
      <c r="A2026" s="58"/>
      <c r="B2026" s="58"/>
    </row>
    <row r="2027" spans="1:2" x14ac:dyDescent="0.3">
      <c r="A2027" s="58"/>
      <c r="B2027" s="58"/>
    </row>
    <row r="2028" spans="1:2" x14ac:dyDescent="0.3">
      <c r="A2028" s="58"/>
      <c r="B2028" s="58"/>
    </row>
    <row r="2029" spans="1:2" x14ac:dyDescent="0.3">
      <c r="A2029" s="58"/>
      <c r="B2029" s="58"/>
    </row>
    <row r="2030" spans="1:2" x14ac:dyDescent="0.3">
      <c r="A2030" s="58"/>
      <c r="B2030" s="58"/>
    </row>
    <row r="2031" spans="1:2" x14ac:dyDescent="0.3">
      <c r="A2031" s="58"/>
      <c r="B2031" s="58"/>
    </row>
    <row r="2032" spans="1:2" x14ac:dyDescent="0.3">
      <c r="A2032" s="58"/>
      <c r="B2032" s="58"/>
    </row>
    <row r="2033" spans="1:2" x14ac:dyDescent="0.3">
      <c r="A2033" s="58"/>
      <c r="B2033" s="58"/>
    </row>
    <row r="2034" spans="1:2" x14ac:dyDescent="0.3">
      <c r="A2034" s="58"/>
      <c r="B2034" s="58"/>
    </row>
    <row r="2035" spans="1:2" x14ac:dyDescent="0.3">
      <c r="A2035" s="58"/>
      <c r="B2035" s="58"/>
    </row>
    <row r="2036" spans="1:2" x14ac:dyDescent="0.3">
      <c r="A2036" s="58"/>
      <c r="B2036" s="58"/>
    </row>
    <row r="2037" spans="1:2" x14ac:dyDescent="0.3">
      <c r="A2037" s="58"/>
      <c r="B2037" s="58"/>
    </row>
    <row r="2038" spans="1:2" x14ac:dyDescent="0.3">
      <c r="A2038" s="58"/>
      <c r="B2038" s="58"/>
    </row>
    <row r="2039" spans="1:2" x14ac:dyDescent="0.3">
      <c r="A2039" s="58"/>
      <c r="B2039" s="58"/>
    </row>
    <row r="2040" spans="1:2" x14ac:dyDescent="0.3">
      <c r="A2040" s="58"/>
      <c r="B2040" s="58"/>
    </row>
    <row r="2041" spans="1:2" x14ac:dyDescent="0.3">
      <c r="A2041" s="58"/>
      <c r="B2041" s="58"/>
    </row>
    <row r="2042" spans="1:2" x14ac:dyDescent="0.3">
      <c r="A2042" s="58"/>
      <c r="B2042" s="58"/>
    </row>
    <row r="2043" spans="1:2" x14ac:dyDescent="0.3">
      <c r="A2043" s="58"/>
      <c r="B2043" s="58"/>
    </row>
    <row r="2044" spans="1:2" x14ac:dyDescent="0.3">
      <c r="A2044" s="58"/>
      <c r="B2044" s="58"/>
    </row>
    <row r="2045" spans="1:2" x14ac:dyDescent="0.3">
      <c r="A2045" s="58"/>
      <c r="B2045" s="58"/>
    </row>
    <row r="2046" spans="1:2" x14ac:dyDescent="0.3">
      <c r="A2046" s="58"/>
      <c r="B2046" s="58"/>
    </row>
    <row r="2047" spans="1:2" x14ac:dyDescent="0.3">
      <c r="A2047" s="58"/>
      <c r="B2047" s="58"/>
    </row>
    <row r="2048" spans="1:2" x14ac:dyDescent="0.3">
      <c r="A2048" s="58"/>
      <c r="B2048" s="58"/>
    </row>
    <row r="2049" spans="1:2" x14ac:dyDescent="0.3">
      <c r="A2049" s="58"/>
      <c r="B2049" s="58"/>
    </row>
    <row r="2050" spans="1:2" x14ac:dyDescent="0.3">
      <c r="A2050" s="58"/>
      <c r="B2050" s="58"/>
    </row>
    <row r="2051" spans="1:2" x14ac:dyDescent="0.3">
      <c r="A2051" s="58"/>
      <c r="B2051" s="58"/>
    </row>
    <row r="2052" spans="1:2" x14ac:dyDescent="0.3">
      <c r="A2052" s="58"/>
      <c r="B2052" s="58"/>
    </row>
    <row r="2053" spans="1:2" x14ac:dyDescent="0.3">
      <c r="A2053" s="58"/>
      <c r="B2053" s="58"/>
    </row>
    <row r="2054" spans="1:2" x14ac:dyDescent="0.3">
      <c r="A2054" s="58"/>
      <c r="B2054" s="58"/>
    </row>
    <row r="2055" spans="1:2" x14ac:dyDescent="0.3">
      <c r="A2055" s="58"/>
      <c r="B2055" s="58"/>
    </row>
    <row r="2056" spans="1:2" x14ac:dyDescent="0.3">
      <c r="A2056" s="58"/>
      <c r="B2056" s="58"/>
    </row>
    <row r="2057" spans="1:2" x14ac:dyDescent="0.3">
      <c r="A2057" s="58"/>
      <c r="B2057" s="58"/>
    </row>
    <row r="2058" spans="1:2" x14ac:dyDescent="0.3">
      <c r="A2058" s="58"/>
      <c r="B2058" s="58"/>
    </row>
    <row r="2059" spans="1:2" x14ac:dyDescent="0.3">
      <c r="A2059" s="58"/>
      <c r="B2059" s="58"/>
    </row>
    <row r="2060" spans="1:2" x14ac:dyDescent="0.3">
      <c r="A2060" s="58"/>
      <c r="B2060" s="58"/>
    </row>
    <row r="2061" spans="1:2" x14ac:dyDescent="0.3">
      <c r="A2061" s="58"/>
      <c r="B2061" s="58"/>
    </row>
    <row r="2062" spans="1:2" x14ac:dyDescent="0.3">
      <c r="A2062" s="58"/>
      <c r="B2062" s="58"/>
    </row>
    <row r="2063" spans="1:2" x14ac:dyDescent="0.3">
      <c r="A2063" s="58"/>
      <c r="B2063" s="58"/>
    </row>
    <row r="2064" spans="1:2" x14ac:dyDescent="0.3">
      <c r="A2064" s="58"/>
      <c r="B2064" s="58"/>
    </row>
    <row r="2065" spans="1:2" x14ac:dyDescent="0.3">
      <c r="A2065" s="58"/>
      <c r="B2065" s="58"/>
    </row>
    <row r="2066" spans="1:2" x14ac:dyDescent="0.3">
      <c r="A2066" s="58"/>
      <c r="B2066" s="58"/>
    </row>
    <row r="2067" spans="1:2" x14ac:dyDescent="0.3">
      <c r="A2067" s="58"/>
      <c r="B2067" s="58"/>
    </row>
    <row r="2068" spans="1:2" x14ac:dyDescent="0.3">
      <c r="A2068" s="58"/>
      <c r="B2068" s="58"/>
    </row>
    <row r="2069" spans="1:2" x14ac:dyDescent="0.3">
      <c r="A2069" s="58"/>
      <c r="B2069" s="58"/>
    </row>
    <row r="2070" spans="1:2" x14ac:dyDescent="0.3">
      <c r="A2070" s="58"/>
      <c r="B2070" s="58"/>
    </row>
    <row r="2071" spans="1:2" x14ac:dyDescent="0.3">
      <c r="A2071" s="58"/>
      <c r="B2071" s="58"/>
    </row>
    <row r="2072" spans="1:2" x14ac:dyDescent="0.3">
      <c r="A2072" s="58"/>
      <c r="B2072" s="58"/>
    </row>
    <row r="2073" spans="1:2" x14ac:dyDescent="0.3">
      <c r="A2073" s="58"/>
      <c r="B2073" s="58"/>
    </row>
    <row r="2074" spans="1:2" x14ac:dyDescent="0.3">
      <c r="A2074" s="58"/>
      <c r="B2074" s="58"/>
    </row>
    <row r="2075" spans="1:2" x14ac:dyDescent="0.3">
      <c r="A2075" s="58"/>
      <c r="B2075" s="58"/>
    </row>
    <row r="2076" spans="1:2" x14ac:dyDescent="0.3">
      <c r="A2076" s="58"/>
      <c r="B2076" s="58"/>
    </row>
    <row r="2077" spans="1:2" x14ac:dyDescent="0.3">
      <c r="A2077" s="58"/>
      <c r="B2077" s="58"/>
    </row>
    <row r="2078" spans="1:2" x14ac:dyDescent="0.3">
      <c r="A2078" s="58"/>
      <c r="B2078" s="58"/>
    </row>
    <row r="2079" spans="1:2" x14ac:dyDescent="0.3">
      <c r="A2079" s="58"/>
      <c r="B2079" s="58"/>
    </row>
    <row r="2080" spans="1:2" x14ac:dyDescent="0.3">
      <c r="A2080" s="58"/>
      <c r="B2080" s="58"/>
    </row>
    <row r="2081" spans="1:2" x14ac:dyDescent="0.3">
      <c r="A2081" s="58"/>
      <c r="B2081" s="58"/>
    </row>
    <row r="2082" spans="1:2" x14ac:dyDescent="0.3">
      <c r="A2082" s="58"/>
      <c r="B2082" s="58"/>
    </row>
    <row r="2083" spans="1:2" x14ac:dyDescent="0.3">
      <c r="A2083" s="58"/>
      <c r="B2083" s="58"/>
    </row>
    <row r="2084" spans="1:2" x14ac:dyDescent="0.3">
      <c r="A2084" s="58"/>
      <c r="B2084" s="58"/>
    </row>
    <row r="2085" spans="1:2" x14ac:dyDescent="0.3">
      <c r="A2085" s="58"/>
      <c r="B2085" s="58"/>
    </row>
    <row r="2086" spans="1:2" x14ac:dyDescent="0.3">
      <c r="A2086" s="58"/>
      <c r="B2086" s="58"/>
    </row>
    <row r="2087" spans="1:2" x14ac:dyDescent="0.3">
      <c r="A2087" s="58"/>
      <c r="B2087" s="58"/>
    </row>
    <row r="2088" spans="1:2" x14ac:dyDescent="0.3">
      <c r="A2088" s="58"/>
      <c r="B2088" s="58"/>
    </row>
    <row r="2089" spans="1:2" x14ac:dyDescent="0.3">
      <c r="A2089" s="58"/>
      <c r="B2089" s="58"/>
    </row>
    <row r="2090" spans="1:2" x14ac:dyDescent="0.3">
      <c r="A2090" s="58"/>
      <c r="B2090" s="58"/>
    </row>
    <row r="2091" spans="1:2" x14ac:dyDescent="0.3">
      <c r="A2091" s="58"/>
      <c r="B2091" s="58"/>
    </row>
    <row r="2092" spans="1:2" x14ac:dyDescent="0.3">
      <c r="A2092" s="58"/>
      <c r="B2092" s="58"/>
    </row>
    <row r="2093" spans="1:2" x14ac:dyDescent="0.3">
      <c r="A2093" s="58"/>
      <c r="B2093" s="58"/>
    </row>
    <row r="2094" spans="1:2" x14ac:dyDescent="0.3">
      <c r="A2094" s="58"/>
      <c r="B2094" s="58"/>
    </row>
    <row r="2095" spans="1:2" x14ac:dyDescent="0.3">
      <c r="A2095" s="58"/>
      <c r="B2095" s="58"/>
    </row>
    <row r="2096" spans="1:2" x14ac:dyDescent="0.3">
      <c r="A2096" s="58"/>
      <c r="B2096" s="58"/>
    </row>
    <row r="2097" spans="1:2" x14ac:dyDescent="0.3">
      <c r="A2097" s="58"/>
      <c r="B2097" s="58"/>
    </row>
    <row r="2098" spans="1:2" x14ac:dyDescent="0.3">
      <c r="A2098" s="58"/>
      <c r="B2098" s="58"/>
    </row>
    <row r="2099" spans="1:2" x14ac:dyDescent="0.3">
      <c r="A2099" s="58"/>
      <c r="B2099" s="58"/>
    </row>
    <row r="2100" spans="1:2" x14ac:dyDescent="0.3">
      <c r="A2100" s="58"/>
      <c r="B2100" s="58"/>
    </row>
    <row r="2101" spans="1:2" x14ac:dyDescent="0.3">
      <c r="A2101" s="58"/>
      <c r="B2101" s="58"/>
    </row>
    <row r="2102" spans="1:2" x14ac:dyDescent="0.3">
      <c r="A2102" s="58"/>
      <c r="B2102" s="58"/>
    </row>
    <row r="2103" spans="1:2" x14ac:dyDescent="0.3">
      <c r="A2103" s="58"/>
      <c r="B2103" s="58"/>
    </row>
    <row r="2104" spans="1:2" x14ac:dyDescent="0.3">
      <c r="A2104" s="58"/>
      <c r="B2104" s="58"/>
    </row>
    <row r="2105" spans="1:2" x14ac:dyDescent="0.3">
      <c r="A2105" s="58"/>
      <c r="B2105" s="58"/>
    </row>
    <row r="2106" spans="1:2" x14ac:dyDescent="0.3">
      <c r="A2106" s="58"/>
      <c r="B2106" s="58"/>
    </row>
    <row r="2107" spans="1:2" x14ac:dyDescent="0.3">
      <c r="A2107" s="58"/>
      <c r="B2107" s="58"/>
    </row>
    <row r="2108" spans="1:2" x14ac:dyDescent="0.3">
      <c r="A2108" s="58"/>
      <c r="B2108" s="58"/>
    </row>
    <row r="2109" spans="1:2" x14ac:dyDescent="0.3">
      <c r="A2109" s="58"/>
      <c r="B2109" s="58"/>
    </row>
    <row r="2110" spans="1:2" x14ac:dyDescent="0.3">
      <c r="A2110" s="58"/>
      <c r="B2110" s="58"/>
    </row>
    <row r="2111" spans="1:2" x14ac:dyDescent="0.3">
      <c r="A2111" s="58"/>
      <c r="B2111" s="58"/>
    </row>
    <row r="2112" spans="1:2" x14ac:dyDescent="0.3">
      <c r="A2112" s="58"/>
      <c r="B2112" s="58"/>
    </row>
    <row r="2113" spans="1:2" x14ac:dyDescent="0.3">
      <c r="A2113" s="58"/>
      <c r="B2113" s="58"/>
    </row>
    <row r="2114" spans="1:2" x14ac:dyDescent="0.3">
      <c r="A2114" s="58"/>
      <c r="B2114" s="58"/>
    </row>
    <row r="2115" spans="1:2" x14ac:dyDescent="0.3">
      <c r="A2115" s="58"/>
      <c r="B2115" s="58"/>
    </row>
    <row r="2116" spans="1:2" x14ac:dyDescent="0.3">
      <c r="A2116" s="58"/>
      <c r="B2116" s="58"/>
    </row>
    <row r="2117" spans="1:2" x14ac:dyDescent="0.3">
      <c r="A2117" s="58"/>
      <c r="B2117" s="58"/>
    </row>
    <row r="2118" spans="1:2" x14ac:dyDescent="0.3">
      <c r="A2118" s="58"/>
      <c r="B2118" s="58"/>
    </row>
    <row r="2119" spans="1:2" x14ac:dyDescent="0.3">
      <c r="A2119" s="58"/>
      <c r="B2119" s="58"/>
    </row>
    <row r="2120" spans="1:2" x14ac:dyDescent="0.3">
      <c r="A2120" s="58"/>
      <c r="B2120" s="58"/>
    </row>
    <row r="2121" spans="1:2" x14ac:dyDescent="0.3">
      <c r="A2121" s="58"/>
      <c r="B2121" s="58"/>
    </row>
    <row r="2122" spans="1:2" x14ac:dyDescent="0.3">
      <c r="A2122" s="58"/>
      <c r="B2122" s="58"/>
    </row>
    <row r="2123" spans="1:2" x14ac:dyDescent="0.3">
      <c r="A2123" s="58"/>
      <c r="B2123" s="58"/>
    </row>
    <row r="2124" spans="1:2" x14ac:dyDescent="0.3">
      <c r="A2124" s="58"/>
      <c r="B2124" s="58"/>
    </row>
    <row r="2125" spans="1:2" x14ac:dyDescent="0.3">
      <c r="A2125" s="58"/>
      <c r="B2125" s="58"/>
    </row>
    <row r="2126" spans="1:2" x14ac:dyDescent="0.3">
      <c r="A2126" s="58"/>
      <c r="B2126" s="58"/>
    </row>
    <row r="2127" spans="1:2" x14ac:dyDescent="0.3">
      <c r="A2127" s="58"/>
      <c r="B2127" s="58"/>
    </row>
    <row r="2128" spans="1:2" x14ac:dyDescent="0.3">
      <c r="A2128" s="58"/>
      <c r="B2128" s="58"/>
    </row>
    <row r="2129" spans="1:2" x14ac:dyDescent="0.3">
      <c r="A2129" s="58"/>
      <c r="B2129" s="58"/>
    </row>
    <row r="2130" spans="1:2" x14ac:dyDescent="0.3">
      <c r="A2130" s="58"/>
      <c r="B2130" s="58"/>
    </row>
    <row r="2131" spans="1:2" x14ac:dyDescent="0.3">
      <c r="A2131" s="58"/>
      <c r="B2131" s="58"/>
    </row>
    <row r="2132" spans="1:2" x14ac:dyDescent="0.3">
      <c r="A2132" s="58"/>
      <c r="B2132" s="58"/>
    </row>
    <row r="2133" spans="1:2" x14ac:dyDescent="0.3">
      <c r="A2133" s="58"/>
      <c r="B2133" s="58"/>
    </row>
    <row r="2134" spans="1:2" x14ac:dyDescent="0.3">
      <c r="A2134" s="58"/>
      <c r="B2134" s="58"/>
    </row>
    <row r="2135" spans="1:2" x14ac:dyDescent="0.3">
      <c r="A2135" s="58"/>
      <c r="B2135" s="58"/>
    </row>
    <row r="2136" spans="1:2" x14ac:dyDescent="0.3">
      <c r="A2136" s="58"/>
      <c r="B2136" s="58"/>
    </row>
    <row r="2137" spans="1:2" x14ac:dyDescent="0.3">
      <c r="A2137" s="58"/>
      <c r="B2137" s="58"/>
    </row>
    <row r="2138" spans="1:2" x14ac:dyDescent="0.3">
      <c r="A2138" s="58"/>
      <c r="B2138" s="58"/>
    </row>
    <row r="2139" spans="1:2" x14ac:dyDescent="0.3">
      <c r="A2139" s="58"/>
      <c r="B2139" s="58"/>
    </row>
    <row r="2140" spans="1:2" x14ac:dyDescent="0.3">
      <c r="A2140" s="58"/>
      <c r="B2140" s="58"/>
    </row>
    <row r="2141" spans="1:2" x14ac:dyDescent="0.3">
      <c r="A2141" s="58"/>
      <c r="B2141" s="58"/>
    </row>
    <row r="2142" spans="1:2" x14ac:dyDescent="0.3">
      <c r="A2142" s="58"/>
      <c r="B2142" s="58"/>
    </row>
    <row r="2143" spans="1:2" x14ac:dyDescent="0.3">
      <c r="A2143" s="58"/>
      <c r="B2143" s="58"/>
    </row>
    <row r="2144" spans="1:2" x14ac:dyDescent="0.3">
      <c r="A2144" s="58"/>
      <c r="B2144" s="58"/>
    </row>
    <row r="2145" spans="1:2" x14ac:dyDescent="0.3">
      <c r="A2145" s="58"/>
      <c r="B2145" s="58"/>
    </row>
    <row r="2146" spans="1:2" x14ac:dyDescent="0.3">
      <c r="A2146" s="58"/>
      <c r="B2146" s="58"/>
    </row>
    <row r="2147" spans="1:2" x14ac:dyDescent="0.3">
      <c r="A2147" s="58"/>
      <c r="B2147" s="58"/>
    </row>
    <row r="2148" spans="1:2" x14ac:dyDescent="0.3">
      <c r="A2148" s="58"/>
      <c r="B2148" s="58"/>
    </row>
    <row r="2149" spans="1:2" x14ac:dyDescent="0.3">
      <c r="A2149" s="58"/>
      <c r="B2149" s="58"/>
    </row>
    <row r="2150" spans="1:2" x14ac:dyDescent="0.3">
      <c r="A2150" s="58"/>
      <c r="B2150" s="58"/>
    </row>
    <row r="2151" spans="1:2" x14ac:dyDescent="0.3">
      <c r="A2151" s="58"/>
      <c r="B2151" s="58"/>
    </row>
    <row r="2152" spans="1:2" x14ac:dyDescent="0.3">
      <c r="A2152" s="58"/>
      <c r="B2152" s="58"/>
    </row>
    <row r="2153" spans="1:2" x14ac:dyDescent="0.3">
      <c r="A2153" s="58"/>
      <c r="B2153" s="58"/>
    </row>
    <row r="2154" spans="1:2" x14ac:dyDescent="0.3">
      <c r="A2154" s="58"/>
      <c r="B2154" s="58"/>
    </row>
    <row r="2155" spans="1:2" x14ac:dyDescent="0.3">
      <c r="A2155" s="58"/>
      <c r="B2155" s="58"/>
    </row>
    <row r="2156" spans="1:2" x14ac:dyDescent="0.3">
      <c r="A2156" s="58"/>
      <c r="B2156" s="58"/>
    </row>
    <row r="2157" spans="1:2" x14ac:dyDescent="0.3">
      <c r="A2157" s="58"/>
      <c r="B2157" s="58"/>
    </row>
    <row r="2158" spans="1:2" x14ac:dyDescent="0.3">
      <c r="A2158" s="58"/>
      <c r="B2158" s="58"/>
    </row>
    <row r="2159" spans="1:2" x14ac:dyDescent="0.3">
      <c r="A2159" s="58"/>
      <c r="B2159" s="58"/>
    </row>
    <row r="2160" spans="1:2" x14ac:dyDescent="0.3">
      <c r="A2160" s="58"/>
      <c r="B2160" s="58"/>
    </row>
    <row r="2161" spans="1:2" x14ac:dyDescent="0.3">
      <c r="A2161" s="58"/>
      <c r="B2161" s="58"/>
    </row>
    <row r="2162" spans="1:2" x14ac:dyDescent="0.3">
      <c r="A2162" s="58"/>
      <c r="B2162" s="58"/>
    </row>
    <row r="2163" spans="1:2" x14ac:dyDescent="0.3">
      <c r="A2163" s="58"/>
      <c r="B2163" s="58"/>
    </row>
    <row r="2164" spans="1:2" x14ac:dyDescent="0.3">
      <c r="A2164" s="58"/>
      <c r="B2164" s="58"/>
    </row>
    <row r="2165" spans="1:2" x14ac:dyDescent="0.3">
      <c r="A2165" s="58"/>
      <c r="B2165" s="58"/>
    </row>
    <row r="2166" spans="1:2" x14ac:dyDescent="0.3">
      <c r="A2166" s="58"/>
      <c r="B2166" s="58"/>
    </row>
    <row r="2167" spans="1:2" x14ac:dyDescent="0.3">
      <c r="A2167" s="58"/>
      <c r="B2167" s="58"/>
    </row>
    <row r="2168" spans="1:2" x14ac:dyDescent="0.3">
      <c r="A2168" s="58"/>
      <c r="B2168" s="58"/>
    </row>
    <row r="2169" spans="1:2" x14ac:dyDescent="0.3">
      <c r="A2169" s="58"/>
      <c r="B2169" s="58"/>
    </row>
    <row r="2170" spans="1:2" x14ac:dyDescent="0.3">
      <c r="A2170" s="58"/>
      <c r="B2170" s="58"/>
    </row>
    <row r="2171" spans="1:2" x14ac:dyDescent="0.3">
      <c r="A2171" s="58"/>
      <c r="B2171" s="58"/>
    </row>
    <row r="2172" spans="1:2" x14ac:dyDescent="0.3">
      <c r="A2172" s="58"/>
      <c r="B2172" s="58"/>
    </row>
    <row r="2173" spans="1:2" x14ac:dyDescent="0.3">
      <c r="A2173" s="58"/>
      <c r="B2173" s="58"/>
    </row>
    <row r="2174" spans="1:2" x14ac:dyDescent="0.3">
      <c r="A2174" s="58"/>
      <c r="B2174" s="58"/>
    </row>
    <row r="2175" spans="1:2" x14ac:dyDescent="0.3">
      <c r="A2175" s="58"/>
      <c r="B2175" s="58"/>
    </row>
    <row r="2176" spans="1:2" x14ac:dyDescent="0.3">
      <c r="A2176" s="58"/>
      <c r="B2176" s="58"/>
    </row>
    <row r="2177" spans="1:2" x14ac:dyDescent="0.3">
      <c r="A2177" s="58"/>
      <c r="B2177" s="58"/>
    </row>
    <row r="2178" spans="1:2" x14ac:dyDescent="0.3">
      <c r="A2178" s="58"/>
      <c r="B2178" s="58"/>
    </row>
    <row r="2179" spans="1:2" x14ac:dyDescent="0.3">
      <c r="A2179" s="58"/>
      <c r="B2179" s="58"/>
    </row>
    <row r="2180" spans="1:2" x14ac:dyDescent="0.3">
      <c r="A2180" s="58"/>
      <c r="B2180" s="58"/>
    </row>
    <row r="2181" spans="1:2" x14ac:dyDescent="0.3">
      <c r="A2181" s="58"/>
      <c r="B2181" s="58"/>
    </row>
    <row r="2182" spans="1:2" x14ac:dyDescent="0.3">
      <c r="A2182" s="58"/>
      <c r="B2182" s="58"/>
    </row>
    <row r="2183" spans="1:2" x14ac:dyDescent="0.3">
      <c r="A2183" s="58"/>
      <c r="B2183" s="58"/>
    </row>
    <row r="2184" spans="1:2" x14ac:dyDescent="0.3">
      <c r="A2184" s="58"/>
      <c r="B2184" s="58"/>
    </row>
    <row r="2185" spans="1:2" x14ac:dyDescent="0.3">
      <c r="A2185" s="58"/>
      <c r="B2185" s="58"/>
    </row>
    <row r="2186" spans="1:2" x14ac:dyDescent="0.3">
      <c r="A2186" s="58"/>
      <c r="B2186" s="58"/>
    </row>
    <row r="2187" spans="1:2" x14ac:dyDescent="0.3">
      <c r="A2187" s="58"/>
      <c r="B2187" s="58"/>
    </row>
    <row r="2188" spans="1:2" x14ac:dyDescent="0.3">
      <c r="A2188" s="58"/>
      <c r="B2188" s="58"/>
    </row>
    <row r="2189" spans="1:2" x14ac:dyDescent="0.3">
      <c r="A2189" s="58"/>
      <c r="B2189" s="58"/>
    </row>
    <row r="2190" spans="1:2" x14ac:dyDescent="0.3">
      <c r="A2190" s="58"/>
      <c r="B2190" s="58"/>
    </row>
    <row r="2191" spans="1:2" x14ac:dyDescent="0.3">
      <c r="A2191" s="58"/>
      <c r="B2191" s="58"/>
    </row>
    <row r="2192" spans="1:2" x14ac:dyDescent="0.3">
      <c r="A2192" s="58"/>
      <c r="B2192" s="58"/>
    </row>
    <row r="2193" spans="1:2" x14ac:dyDescent="0.3">
      <c r="A2193" s="58"/>
      <c r="B2193" s="58"/>
    </row>
    <row r="2194" spans="1:2" x14ac:dyDescent="0.3">
      <c r="A2194" s="58"/>
      <c r="B2194" s="58"/>
    </row>
    <row r="2195" spans="1:2" x14ac:dyDescent="0.3">
      <c r="A2195" s="58"/>
      <c r="B2195" s="58"/>
    </row>
    <row r="2196" spans="1:2" x14ac:dyDescent="0.3">
      <c r="A2196" s="58"/>
      <c r="B2196" s="58"/>
    </row>
    <row r="2197" spans="1:2" x14ac:dyDescent="0.3">
      <c r="A2197" s="58"/>
      <c r="B2197" s="58"/>
    </row>
    <row r="2198" spans="1:2" x14ac:dyDescent="0.3">
      <c r="A2198" s="58"/>
      <c r="B2198" s="58"/>
    </row>
    <row r="2199" spans="1:2" x14ac:dyDescent="0.3">
      <c r="A2199" s="58"/>
      <c r="B2199" s="58"/>
    </row>
    <row r="2200" spans="1:2" x14ac:dyDescent="0.3">
      <c r="A2200" s="58"/>
      <c r="B2200" s="58"/>
    </row>
    <row r="2201" spans="1:2" x14ac:dyDescent="0.3">
      <c r="A2201" s="58"/>
      <c r="B2201" s="58"/>
    </row>
    <row r="2202" spans="1:2" x14ac:dyDescent="0.3">
      <c r="A2202" s="58"/>
      <c r="B2202" s="58"/>
    </row>
    <row r="2203" spans="1:2" x14ac:dyDescent="0.3">
      <c r="A2203" s="58"/>
      <c r="B2203" s="58"/>
    </row>
    <row r="2204" spans="1:2" x14ac:dyDescent="0.3">
      <c r="A2204" s="58"/>
      <c r="B2204" s="58"/>
    </row>
    <row r="2205" spans="1:2" x14ac:dyDescent="0.3">
      <c r="A2205" s="58"/>
      <c r="B2205" s="58"/>
    </row>
    <row r="2206" spans="1:2" x14ac:dyDescent="0.3">
      <c r="A2206" s="58"/>
      <c r="B2206" s="58"/>
    </row>
    <row r="2207" spans="1:2" x14ac:dyDescent="0.3">
      <c r="A2207" s="58"/>
      <c r="B2207" s="58"/>
    </row>
    <row r="2208" spans="1:2" x14ac:dyDescent="0.3">
      <c r="A2208" s="58"/>
      <c r="B2208" s="58"/>
    </row>
    <row r="2209" spans="1:2" x14ac:dyDescent="0.3">
      <c r="A2209" s="58"/>
      <c r="B2209" s="58"/>
    </row>
    <row r="2210" spans="1:2" x14ac:dyDescent="0.3">
      <c r="A2210" s="58"/>
      <c r="B2210" s="58"/>
    </row>
    <row r="2211" spans="1:2" x14ac:dyDescent="0.3">
      <c r="A2211" s="58"/>
      <c r="B2211" s="58"/>
    </row>
    <row r="2212" spans="1:2" x14ac:dyDescent="0.3">
      <c r="A2212" s="58"/>
      <c r="B2212" s="58"/>
    </row>
    <row r="2213" spans="1:2" x14ac:dyDescent="0.3">
      <c r="A2213" s="58"/>
      <c r="B2213" s="58"/>
    </row>
    <row r="2214" spans="1:2" x14ac:dyDescent="0.3">
      <c r="A2214" s="58"/>
      <c r="B2214" s="58"/>
    </row>
    <row r="2215" spans="1:2" x14ac:dyDescent="0.3">
      <c r="A2215" s="58"/>
      <c r="B2215" s="58"/>
    </row>
    <row r="2216" spans="1:2" x14ac:dyDescent="0.3">
      <c r="A2216" s="58"/>
      <c r="B2216" s="58"/>
    </row>
    <row r="2217" spans="1:2" x14ac:dyDescent="0.3">
      <c r="A2217" s="58"/>
      <c r="B2217" s="58"/>
    </row>
    <row r="2218" spans="1:2" x14ac:dyDescent="0.3">
      <c r="A2218" s="58"/>
      <c r="B2218" s="58"/>
    </row>
    <row r="2219" spans="1:2" x14ac:dyDescent="0.3">
      <c r="A2219" s="58"/>
      <c r="B2219" s="58"/>
    </row>
    <row r="2220" spans="1:2" x14ac:dyDescent="0.3">
      <c r="A2220" s="58"/>
      <c r="B2220" s="58"/>
    </row>
    <row r="2221" spans="1:2" x14ac:dyDescent="0.3">
      <c r="A2221" s="58"/>
      <c r="B2221" s="58"/>
    </row>
    <row r="2222" spans="1:2" x14ac:dyDescent="0.3">
      <c r="A2222" s="58"/>
      <c r="B2222" s="58"/>
    </row>
    <row r="2223" spans="1:2" x14ac:dyDescent="0.3">
      <c r="A2223" s="58"/>
      <c r="B2223" s="58"/>
    </row>
    <row r="2224" spans="1:2" x14ac:dyDescent="0.3">
      <c r="A2224" s="58"/>
      <c r="B2224" s="58"/>
    </row>
    <row r="2225" spans="1:2" x14ac:dyDescent="0.3">
      <c r="A2225" s="58"/>
      <c r="B2225" s="58"/>
    </row>
    <row r="2226" spans="1:2" x14ac:dyDescent="0.3">
      <c r="A2226" s="58"/>
      <c r="B2226" s="58"/>
    </row>
    <row r="2227" spans="1:2" x14ac:dyDescent="0.3">
      <c r="A2227" s="58"/>
      <c r="B2227" s="58"/>
    </row>
    <row r="2228" spans="1:2" x14ac:dyDescent="0.3">
      <c r="A2228" s="58"/>
      <c r="B2228" s="58"/>
    </row>
    <row r="2229" spans="1:2" x14ac:dyDescent="0.3">
      <c r="A2229" s="58"/>
      <c r="B2229" s="58"/>
    </row>
    <row r="2230" spans="1:2" x14ac:dyDescent="0.3">
      <c r="A2230" s="58"/>
      <c r="B2230" s="58"/>
    </row>
    <row r="2231" spans="1:2" x14ac:dyDescent="0.3">
      <c r="A2231" s="58"/>
      <c r="B2231" s="58"/>
    </row>
    <row r="2232" spans="1:2" x14ac:dyDescent="0.3">
      <c r="A2232" s="58"/>
      <c r="B2232" s="58"/>
    </row>
    <row r="2233" spans="1:2" x14ac:dyDescent="0.3">
      <c r="A2233" s="58"/>
      <c r="B2233" s="58"/>
    </row>
    <row r="2234" spans="1:2" x14ac:dyDescent="0.3">
      <c r="A2234" s="58"/>
      <c r="B2234" s="58"/>
    </row>
    <row r="2235" spans="1:2" x14ac:dyDescent="0.3">
      <c r="A2235" s="58"/>
      <c r="B2235" s="58"/>
    </row>
    <row r="2236" spans="1:2" x14ac:dyDescent="0.3">
      <c r="A2236" s="58"/>
      <c r="B2236" s="58"/>
    </row>
    <row r="2237" spans="1:2" x14ac:dyDescent="0.3">
      <c r="A2237" s="58"/>
      <c r="B2237" s="58"/>
    </row>
    <row r="2238" spans="1:2" x14ac:dyDescent="0.3">
      <c r="A2238" s="58"/>
      <c r="B2238" s="58"/>
    </row>
    <row r="2239" spans="1:2" x14ac:dyDescent="0.3">
      <c r="A2239" s="58"/>
      <c r="B2239" s="58"/>
    </row>
    <row r="2240" spans="1:2" x14ac:dyDescent="0.3">
      <c r="A2240" s="58"/>
      <c r="B2240" s="58"/>
    </row>
    <row r="2241" spans="1:2" x14ac:dyDescent="0.3">
      <c r="A2241" s="58"/>
      <c r="B2241" s="58"/>
    </row>
    <row r="2242" spans="1:2" x14ac:dyDescent="0.3">
      <c r="A2242" s="58"/>
      <c r="B2242" s="58"/>
    </row>
    <row r="2243" spans="1:2" x14ac:dyDescent="0.3">
      <c r="A2243" s="58"/>
      <c r="B2243" s="58"/>
    </row>
    <row r="2244" spans="1:2" x14ac:dyDescent="0.3">
      <c r="A2244" s="58"/>
      <c r="B2244" s="58"/>
    </row>
    <row r="2245" spans="1:2" x14ac:dyDescent="0.3">
      <c r="A2245" s="58"/>
      <c r="B2245" s="58"/>
    </row>
    <row r="2246" spans="1:2" x14ac:dyDescent="0.3">
      <c r="A2246" s="58"/>
      <c r="B2246" s="58"/>
    </row>
    <row r="2247" spans="1:2" x14ac:dyDescent="0.3">
      <c r="A2247" s="58"/>
      <c r="B2247" s="58"/>
    </row>
    <row r="2248" spans="1:2" x14ac:dyDescent="0.3">
      <c r="A2248" s="58"/>
      <c r="B2248" s="58"/>
    </row>
    <row r="2249" spans="1:2" x14ac:dyDescent="0.3">
      <c r="A2249" s="58"/>
      <c r="B2249" s="58"/>
    </row>
    <row r="2250" spans="1:2" x14ac:dyDescent="0.3">
      <c r="A2250" s="58"/>
      <c r="B2250" s="58"/>
    </row>
    <row r="2251" spans="1:2" x14ac:dyDescent="0.3">
      <c r="A2251" s="58"/>
      <c r="B2251" s="58"/>
    </row>
    <row r="2252" spans="1:2" x14ac:dyDescent="0.3">
      <c r="A2252" s="58"/>
      <c r="B2252" s="58"/>
    </row>
    <row r="2253" spans="1:2" x14ac:dyDescent="0.3">
      <c r="A2253" s="58"/>
      <c r="B2253" s="58"/>
    </row>
    <row r="2254" spans="1:2" x14ac:dyDescent="0.3">
      <c r="A2254" s="58"/>
      <c r="B2254" s="58"/>
    </row>
    <row r="2255" spans="1:2" x14ac:dyDescent="0.3">
      <c r="A2255" s="58"/>
      <c r="B2255" s="58"/>
    </row>
    <row r="2256" spans="1:2" x14ac:dyDescent="0.3">
      <c r="A2256" s="58"/>
      <c r="B2256" s="58"/>
    </row>
    <row r="2257" spans="1:2" x14ac:dyDescent="0.3">
      <c r="A2257" s="58"/>
      <c r="B2257" s="58"/>
    </row>
    <row r="2258" spans="1:2" x14ac:dyDescent="0.3">
      <c r="A2258" s="58"/>
      <c r="B2258" s="58"/>
    </row>
    <row r="2259" spans="1:2" x14ac:dyDescent="0.3">
      <c r="A2259" s="58"/>
      <c r="B2259" s="58"/>
    </row>
    <row r="2260" spans="1:2" x14ac:dyDescent="0.3">
      <c r="A2260" s="58"/>
      <c r="B2260" s="58"/>
    </row>
    <row r="2261" spans="1:2" x14ac:dyDescent="0.3">
      <c r="A2261" s="58"/>
      <c r="B2261" s="58"/>
    </row>
    <row r="2262" spans="1:2" x14ac:dyDescent="0.3">
      <c r="A2262" s="58"/>
      <c r="B2262" s="58"/>
    </row>
    <row r="2263" spans="1:2" x14ac:dyDescent="0.3">
      <c r="A2263" s="58"/>
      <c r="B2263" s="58"/>
    </row>
    <row r="2264" spans="1:2" x14ac:dyDescent="0.3">
      <c r="A2264" s="58"/>
      <c r="B2264" s="58"/>
    </row>
    <row r="2265" spans="1:2" x14ac:dyDescent="0.3">
      <c r="A2265" s="58"/>
      <c r="B2265" s="58"/>
    </row>
    <row r="2266" spans="1:2" x14ac:dyDescent="0.3">
      <c r="A2266" s="58"/>
      <c r="B2266" s="58"/>
    </row>
    <row r="2267" spans="1:2" x14ac:dyDescent="0.3">
      <c r="A2267" s="58"/>
      <c r="B2267" s="58"/>
    </row>
    <row r="2268" spans="1:2" x14ac:dyDescent="0.3">
      <c r="A2268" s="58"/>
      <c r="B2268" s="58"/>
    </row>
    <row r="2269" spans="1:2" x14ac:dyDescent="0.3">
      <c r="A2269" s="58"/>
      <c r="B2269" s="58"/>
    </row>
    <row r="2270" spans="1:2" x14ac:dyDescent="0.3">
      <c r="A2270" s="58"/>
      <c r="B2270" s="58"/>
    </row>
    <row r="2271" spans="1:2" x14ac:dyDescent="0.3">
      <c r="A2271" s="58"/>
      <c r="B2271" s="58"/>
    </row>
    <row r="2272" spans="1:2" x14ac:dyDescent="0.3">
      <c r="A2272" s="58"/>
      <c r="B2272" s="58"/>
    </row>
    <row r="2273" spans="1:2" x14ac:dyDescent="0.3">
      <c r="A2273" s="58"/>
      <c r="B2273" s="58"/>
    </row>
    <row r="2274" spans="1:2" x14ac:dyDescent="0.3">
      <c r="A2274" s="58"/>
      <c r="B2274" s="58"/>
    </row>
    <row r="2275" spans="1:2" x14ac:dyDescent="0.3">
      <c r="A2275" s="58"/>
      <c r="B2275" s="58"/>
    </row>
    <row r="2276" spans="1:2" x14ac:dyDescent="0.3">
      <c r="A2276" s="58"/>
      <c r="B2276" s="58"/>
    </row>
    <row r="2277" spans="1:2" x14ac:dyDescent="0.3">
      <c r="A2277" s="58"/>
      <c r="B2277" s="58"/>
    </row>
    <row r="2278" spans="1:2" x14ac:dyDescent="0.3">
      <c r="A2278" s="58"/>
      <c r="B2278" s="58"/>
    </row>
    <row r="2279" spans="1:2" x14ac:dyDescent="0.3">
      <c r="A2279" s="58"/>
      <c r="B2279" s="58"/>
    </row>
    <row r="2280" spans="1:2" x14ac:dyDescent="0.3">
      <c r="A2280" s="58"/>
      <c r="B2280" s="58"/>
    </row>
    <row r="2281" spans="1:2" x14ac:dyDescent="0.3">
      <c r="A2281" s="58"/>
      <c r="B2281" s="58"/>
    </row>
    <row r="2282" spans="1:2" x14ac:dyDescent="0.3">
      <c r="A2282" s="58"/>
      <c r="B2282" s="58"/>
    </row>
    <row r="2283" spans="1:2" x14ac:dyDescent="0.3">
      <c r="A2283" s="58"/>
      <c r="B2283" s="58"/>
    </row>
    <row r="2284" spans="1:2" x14ac:dyDescent="0.3">
      <c r="A2284" s="58"/>
      <c r="B2284" s="58"/>
    </row>
    <row r="2285" spans="1:2" x14ac:dyDescent="0.3">
      <c r="A2285" s="58"/>
      <c r="B2285" s="58"/>
    </row>
    <row r="2286" spans="1:2" x14ac:dyDescent="0.3">
      <c r="A2286" s="58"/>
      <c r="B2286" s="58"/>
    </row>
    <row r="2287" spans="1:2" x14ac:dyDescent="0.3">
      <c r="A2287" s="58"/>
      <c r="B2287" s="58"/>
    </row>
    <row r="2288" spans="1:2" x14ac:dyDescent="0.3">
      <c r="A2288" s="58"/>
      <c r="B2288" s="58"/>
    </row>
    <row r="2289" spans="1:2" x14ac:dyDescent="0.3">
      <c r="A2289" s="58"/>
      <c r="B2289" s="58"/>
    </row>
    <row r="2290" spans="1:2" x14ac:dyDescent="0.3">
      <c r="A2290" s="58"/>
      <c r="B2290" s="58"/>
    </row>
    <row r="2291" spans="1:2" x14ac:dyDescent="0.3">
      <c r="A2291" s="58"/>
      <c r="B2291" s="58"/>
    </row>
    <row r="2292" spans="1:2" x14ac:dyDescent="0.3">
      <c r="A2292" s="58"/>
      <c r="B2292" s="58"/>
    </row>
    <row r="2293" spans="1:2" x14ac:dyDescent="0.3">
      <c r="A2293" s="58"/>
      <c r="B2293" s="58"/>
    </row>
    <row r="2294" spans="1:2" x14ac:dyDescent="0.3">
      <c r="A2294" s="58"/>
      <c r="B2294" s="58"/>
    </row>
    <row r="2295" spans="1:2" x14ac:dyDescent="0.3">
      <c r="A2295" s="58"/>
      <c r="B2295" s="58"/>
    </row>
    <row r="2296" spans="1:2" x14ac:dyDescent="0.3">
      <c r="A2296" s="58"/>
      <c r="B2296" s="58"/>
    </row>
    <row r="2297" spans="1:2" x14ac:dyDescent="0.3">
      <c r="A2297" s="58"/>
      <c r="B2297" s="58"/>
    </row>
    <row r="2298" spans="1:2" x14ac:dyDescent="0.3">
      <c r="A2298" s="58"/>
      <c r="B2298" s="58"/>
    </row>
    <row r="2299" spans="1:2" x14ac:dyDescent="0.3">
      <c r="A2299" s="58"/>
      <c r="B2299" s="58"/>
    </row>
    <row r="2300" spans="1:2" x14ac:dyDescent="0.3">
      <c r="A2300" s="58"/>
      <c r="B2300" s="58"/>
    </row>
    <row r="2301" spans="1:2" x14ac:dyDescent="0.3">
      <c r="A2301" s="58"/>
      <c r="B2301" s="58"/>
    </row>
    <row r="2302" spans="1:2" x14ac:dyDescent="0.3">
      <c r="A2302" s="58"/>
      <c r="B2302" s="58"/>
    </row>
    <row r="2303" spans="1:2" x14ac:dyDescent="0.3">
      <c r="A2303" s="58"/>
      <c r="B2303" s="58"/>
    </row>
    <row r="2304" spans="1:2" x14ac:dyDescent="0.3">
      <c r="A2304" s="58"/>
      <c r="B2304" s="58"/>
    </row>
    <row r="2305" spans="1:2" x14ac:dyDescent="0.3">
      <c r="A2305" s="58"/>
      <c r="B2305" s="58"/>
    </row>
    <row r="2306" spans="1:2" x14ac:dyDescent="0.3">
      <c r="A2306" s="58"/>
      <c r="B2306" s="58"/>
    </row>
    <row r="2307" spans="1:2" x14ac:dyDescent="0.3">
      <c r="A2307" s="58"/>
      <c r="B2307" s="58"/>
    </row>
    <row r="2308" spans="1:2" x14ac:dyDescent="0.3">
      <c r="A2308" s="58"/>
      <c r="B2308" s="58"/>
    </row>
    <row r="2309" spans="1:2" x14ac:dyDescent="0.3">
      <c r="A2309" s="58"/>
      <c r="B2309" s="58"/>
    </row>
    <row r="2310" spans="1:2" x14ac:dyDescent="0.3">
      <c r="A2310" s="58"/>
      <c r="B2310" s="58"/>
    </row>
    <row r="2311" spans="1:2" x14ac:dyDescent="0.3">
      <c r="A2311" s="58"/>
      <c r="B2311" s="58"/>
    </row>
    <row r="2312" spans="1:2" x14ac:dyDescent="0.3">
      <c r="A2312" s="58"/>
      <c r="B2312" s="58"/>
    </row>
    <row r="2313" spans="1:2" x14ac:dyDescent="0.3">
      <c r="A2313" s="58"/>
      <c r="B2313" s="58"/>
    </row>
    <row r="2314" spans="1:2" x14ac:dyDescent="0.3">
      <c r="A2314" s="58"/>
      <c r="B2314" s="58"/>
    </row>
    <row r="2315" spans="1:2" x14ac:dyDescent="0.3">
      <c r="A2315" s="58"/>
      <c r="B2315" s="58"/>
    </row>
    <row r="2316" spans="1:2" x14ac:dyDescent="0.3">
      <c r="A2316" s="58"/>
      <c r="B2316" s="58"/>
    </row>
    <row r="2317" spans="1:2" x14ac:dyDescent="0.3">
      <c r="A2317" s="58"/>
      <c r="B2317" s="58"/>
    </row>
    <row r="2318" spans="1:2" x14ac:dyDescent="0.3">
      <c r="A2318" s="58"/>
      <c r="B2318" s="58"/>
    </row>
    <row r="2319" spans="1:2" x14ac:dyDescent="0.3">
      <c r="A2319" s="58"/>
      <c r="B2319" s="58"/>
    </row>
    <row r="2320" spans="1:2" x14ac:dyDescent="0.3">
      <c r="A2320" s="58"/>
      <c r="B2320" s="58"/>
    </row>
    <row r="2321" spans="1:2" x14ac:dyDescent="0.3">
      <c r="A2321" s="58"/>
      <c r="B2321" s="58"/>
    </row>
    <row r="2322" spans="1:2" x14ac:dyDescent="0.3">
      <c r="A2322" s="58"/>
      <c r="B2322" s="58"/>
    </row>
    <row r="2323" spans="1:2" x14ac:dyDescent="0.3">
      <c r="A2323" s="58"/>
      <c r="B2323" s="58"/>
    </row>
    <row r="2324" spans="1:2" x14ac:dyDescent="0.3">
      <c r="A2324" s="58"/>
      <c r="B2324" s="58"/>
    </row>
    <row r="2325" spans="1:2" x14ac:dyDescent="0.3">
      <c r="A2325" s="58"/>
      <c r="B2325" s="58"/>
    </row>
    <row r="2326" spans="1:2" x14ac:dyDescent="0.3">
      <c r="A2326" s="58"/>
      <c r="B2326" s="58"/>
    </row>
    <row r="2327" spans="1:2" x14ac:dyDescent="0.3">
      <c r="A2327" s="58"/>
      <c r="B2327" s="58"/>
    </row>
    <row r="2328" spans="1:2" x14ac:dyDescent="0.3">
      <c r="A2328" s="58"/>
      <c r="B2328" s="58"/>
    </row>
    <row r="2329" spans="1:2" x14ac:dyDescent="0.3">
      <c r="A2329" s="58"/>
      <c r="B2329" s="58"/>
    </row>
    <row r="2330" spans="1:2" x14ac:dyDescent="0.3">
      <c r="A2330" s="58"/>
      <c r="B2330" s="58"/>
    </row>
    <row r="2331" spans="1:2" x14ac:dyDescent="0.3">
      <c r="A2331" s="58"/>
      <c r="B2331" s="58"/>
    </row>
    <row r="2332" spans="1:2" x14ac:dyDescent="0.3">
      <c r="A2332" s="58"/>
      <c r="B2332" s="58"/>
    </row>
    <row r="2333" spans="1:2" x14ac:dyDescent="0.3">
      <c r="A2333" s="58"/>
      <c r="B2333" s="58"/>
    </row>
    <row r="2334" spans="1:2" x14ac:dyDescent="0.3">
      <c r="A2334" s="58"/>
      <c r="B2334" s="58"/>
    </row>
    <row r="2335" spans="1:2" x14ac:dyDescent="0.3">
      <c r="A2335" s="58"/>
      <c r="B2335" s="58"/>
    </row>
    <row r="2336" spans="1:2" x14ac:dyDescent="0.3">
      <c r="A2336" s="58"/>
      <c r="B2336" s="58"/>
    </row>
    <row r="2337" spans="1:2" x14ac:dyDescent="0.3">
      <c r="A2337" s="58"/>
      <c r="B2337" s="58"/>
    </row>
    <row r="2338" spans="1:2" x14ac:dyDescent="0.3">
      <c r="A2338" s="58"/>
      <c r="B2338" s="58"/>
    </row>
    <row r="2339" spans="1:2" x14ac:dyDescent="0.3">
      <c r="A2339" s="58"/>
      <c r="B2339" s="58"/>
    </row>
    <row r="2340" spans="1:2" x14ac:dyDescent="0.3">
      <c r="A2340" s="58"/>
      <c r="B2340" s="58"/>
    </row>
    <row r="2341" spans="1:2" x14ac:dyDescent="0.3">
      <c r="A2341" s="58"/>
      <c r="B2341" s="58"/>
    </row>
    <row r="2342" spans="1:2" x14ac:dyDescent="0.3">
      <c r="A2342" s="58"/>
      <c r="B2342" s="58"/>
    </row>
    <row r="2343" spans="1:2" x14ac:dyDescent="0.3">
      <c r="A2343" s="58"/>
      <c r="B2343" s="58"/>
    </row>
    <row r="2344" spans="1:2" x14ac:dyDescent="0.3">
      <c r="A2344" s="58"/>
      <c r="B2344" s="58"/>
    </row>
    <row r="2345" spans="1:2" x14ac:dyDescent="0.3">
      <c r="A2345" s="58"/>
      <c r="B2345" s="58"/>
    </row>
    <row r="2346" spans="1:2" x14ac:dyDescent="0.3">
      <c r="A2346" s="58"/>
      <c r="B2346" s="58"/>
    </row>
    <row r="2347" spans="1:2" x14ac:dyDescent="0.3">
      <c r="A2347" s="58"/>
      <c r="B2347" s="58"/>
    </row>
    <row r="2348" spans="1:2" x14ac:dyDescent="0.3">
      <c r="A2348" s="58"/>
      <c r="B2348" s="58"/>
    </row>
    <row r="2349" spans="1:2" x14ac:dyDescent="0.3">
      <c r="A2349" s="58"/>
      <c r="B2349" s="58"/>
    </row>
    <row r="2350" spans="1:2" x14ac:dyDescent="0.3">
      <c r="A2350" s="58"/>
      <c r="B2350" s="58"/>
    </row>
    <row r="2351" spans="1:2" x14ac:dyDescent="0.3">
      <c r="A2351" s="58"/>
      <c r="B2351" s="58"/>
    </row>
    <row r="2352" spans="1:2" x14ac:dyDescent="0.3">
      <c r="A2352" s="58"/>
      <c r="B2352" s="58"/>
    </row>
    <row r="2353" spans="1:2" x14ac:dyDescent="0.3">
      <c r="A2353" s="58"/>
      <c r="B2353" s="58"/>
    </row>
    <row r="2354" spans="1:2" x14ac:dyDescent="0.3">
      <c r="A2354" s="58"/>
      <c r="B2354" s="58"/>
    </row>
    <row r="2355" spans="1:2" x14ac:dyDescent="0.3">
      <c r="A2355" s="58"/>
      <c r="B2355" s="58"/>
    </row>
    <row r="2356" spans="1:2" x14ac:dyDescent="0.3">
      <c r="A2356" s="58"/>
      <c r="B2356" s="58"/>
    </row>
    <row r="2357" spans="1:2" x14ac:dyDescent="0.3">
      <c r="A2357" s="58"/>
      <c r="B2357" s="58"/>
    </row>
    <row r="2358" spans="1:2" x14ac:dyDescent="0.3">
      <c r="A2358" s="58"/>
      <c r="B2358" s="58"/>
    </row>
    <row r="2359" spans="1:2" x14ac:dyDescent="0.3">
      <c r="A2359" s="58"/>
      <c r="B2359" s="58"/>
    </row>
    <row r="2360" spans="1:2" x14ac:dyDescent="0.3">
      <c r="A2360" s="58"/>
      <c r="B2360" s="58"/>
    </row>
    <row r="2361" spans="1:2" x14ac:dyDescent="0.3">
      <c r="A2361" s="58"/>
      <c r="B2361" s="58"/>
    </row>
    <row r="2362" spans="1:2" x14ac:dyDescent="0.3">
      <c r="A2362" s="58"/>
      <c r="B2362" s="58"/>
    </row>
    <row r="2363" spans="1:2" x14ac:dyDescent="0.3">
      <c r="A2363" s="58"/>
      <c r="B2363" s="58"/>
    </row>
    <row r="2364" spans="1:2" x14ac:dyDescent="0.3">
      <c r="A2364" s="58"/>
      <c r="B2364" s="58"/>
    </row>
    <row r="2365" spans="1:2" x14ac:dyDescent="0.3">
      <c r="A2365" s="58"/>
      <c r="B2365" s="58"/>
    </row>
    <row r="2366" spans="1:2" x14ac:dyDescent="0.3">
      <c r="A2366" s="58"/>
      <c r="B2366" s="58"/>
    </row>
    <row r="2367" spans="1:2" x14ac:dyDescent="0.3">
      <c r="A2367" s="58"/>
      <c r="B2367" s="58"/>
    </row>
    <row r="2368" spans="1:2" x14ac:dyDescent="0.3">
      <c r="A2368" s="58"/>
      <c r="B2368" s="58"/>
    </row>
    <row r="2369" spans="1:2" x14ac:dyDescent="0.3">
      <c r="A2369" s="58"/>
      <c r="B2369" s="58"/>
    </row>
    <row r="2370" spans="1:2" x14ac:dyDescent="0.3">
      <c r="A2370" s="58"/>
      <c r="B2370" s="58"/>
    </row>
    <row r="2371" spans="1:2" x14ac:dyDescent="0.3">
      <c r="A2371" s="58"/>
      <c r="B2371" s="58"/>
    </row>
    <row r="2372" spans="1:2" x14ac:dyDescent="0.3">
      <c r="A2372" s="58"/>
      <c r="B2372" s="58"/>
    </row>
    <row r="2373" spans="1:2" x14ac:dyDescent="0.3">
      <c r="A2373" s="58"/>
      <c r="B2373" s="58"/>
    </row>
    <row r="2374" spans="1:2" x14ac:dyDescent="0.3">
      <c r="A2374" s="58"/>
      <c r="B2374" s="58"/>
    </row>
    <row r="2375" spans="1:2" x14ac:dyDescent="0.3">
      <c r="A2375" s="58"/>
      <c r="B2375" s="58"/>
    </row>
    <row r="2376" spans="1:2" x14ac:dyDescent="0.3">
      <c r="A2376" s="58"/>
      <c r="B2376" s="58"/>
    </row>
    <row r="2377" spans="1:2" x14ac:dyDescent="0.3">
      <c r="A2377" s="58"/>
      <c r="B2377" s="58"/>
    </row>
    <row r="2378" spans="1:2" x14ac:dyDescent="0.3">
      <c r="A2378" s="58"/>
      <c r="B2378" s="58"/>
    </row>
    <row r="2379" spans="1:2" x14ac:dyDescent="0.3">
      <c r="A2379" s="58"/>
      <c r="B2379" s="58"/>
    </row>
    <row r="2380" spans="1:2" x14ac:dyDescent="0.3">
      <c r="A2380" s="58"/>
      <c r="B2380" s="58"/>
    </row>
    <row r="2381" spans="1:2" x14ac:dyDescent="0.3">
      <c r="A2381" s="58"/>
      <c r="B2381" s="58"/>
    </row>
    <row r="2382" spans="1:2" x14ac:dyDescent="0.3">
      <c r="A2382" s="58"/>
      <c r="B2382" s="58"/>
    </row>
    <row r="2383" spans="1:2" x14ac:dyDescent="0.3">
      <c r="A2383" s="58"/>
      <c r="B2383" s="58"/>
    </row>
    <row r="2384" spans="1:2" x14ac:dyDescent="0.3">
      <c r="A2384" s="58"/>
      <c r="B2384" s="58"/>
    </row>
    <row r="2385" spans="1:2" x14ac:dyDescent="0.3">
      <c r="A2385" s="58"/>
      <c r="B2385" s="58"/>
    </row>
    <row r="2386" spans="1:2" x14ac:dyDescent="0.3">
      <c r="A2386" s="58"/>
      <c r="B2386" s="58"/>
    </row>
    <row r="2387" spans="1:2" x14ac:dyDescent="0.3">
      <c r="A2387" s="58"/>
      <c r="B2387" s="58"/>
    </row>
    <row r="2388" spans="1:2" x14ac:dyDescent="0.3">
      <c r="A2388" s="58"/>
      <c r="B2388" s="58"/>
    </row>
    <row r="2389" spans="1:2" x14ac:dyDescent="0.3">
      <c r="A2389" s="58"/>
      <c r="B2389" s="58"/>
    </row>
    <row r="2390" spans="1:2" x14ac:dyDescent="0.3">
      <c r="A2390" s="58"/>
      <c r="B2390" s="58"/>
    </row>
    <row r="2391" spans="1:2" x14ac:dyDescent="0.3">
      <c r="A2391" s="58"/>
      <c r="B2391" s="58"/>
    </row>
    <row r="2392" spans="1:2" x14ac:dyDescent="0.3">
      <c r="A2392" s="58"/>
      <c r="B2392" s="58"/>
    </row>
    <row r="2393" spans="1:2" x14ac:dyDescent="0.3">
      <c r="A2393" s="58"/>
      <c r="B2393" s="58"/>
    </row>
    <row r="2394" spans="1:2" x14ac:dyDescent="0.3">
      <c r="A2394" s="58"/>
      <c r="B2394" s="58"/>
    </row>
    <row r="2395" spans="1:2" x14ac:dyDescent="0.3">
      <c r="A2395" s="58"/>
      <c r="B2395" s="58"/>
    </row>
    <row r="2396" spans="1:2" x14ac:dyDescent="0.3">
      <c r="A2396" s="58"/>
      <c r="B2396" s="58"/>
    </row>
    <row r="2397" spans="1:2" x14ac:dyDescent="0.3">
      <c r="A2397" s="58"/>
      <c r="B2397" s="58"/>
    </row>
    <row r="2398" spans="1:2" x14ac:dyDescent="0.3">
      <c r="A2398" s="58"/>
      <c r="B2398" s="58"/>
    </row>
    <row r="2399" spans="1:2" x14ac:dyDescent="0.3">
      <c r="A2399" s="58"/>
      <c r="B2399" s="58"/>
    </row>
    <row r="2400" spans="1:2" x14ac:dyDescent="0.3">
      <c r="A2400" s="58"/>
      <c r="B2400" s="58"/>
    </row>
    <row r="2401" spans="1:2" x14ac:dyDescent="0.3">
      <c r="A2401" s="58"/>
      <c r="B2401" s="58"/>
    </row>
    <row r="2402" spans="1:2" x14ac:dyDescent="0.3">
      <c r="A2402" s="58"/>
      <c r="B2402" s="58"/>
    </row>
    <row r="2403" spans="1:2" x14ac:dyDescent="0.3">
      <c r="A2403" s="58"/>
      <c r="B2403" s="58"/>
    </row>
    <row r="2404" spans="1:2" x14ac:dyDescent="0.3">
      <c r="A2404" s="58"/>
      <c r="B2404" s="58"/>
    </row>
    <row r="2405" spans="1:2" x14ac:dyDescent="0.3">
      <c r="A2405" s="58"/>
      <c r="B2405" s="58"/>
    </row>
    <row r="2406" spans="1:2" x14ac:dyDescent="0.3">
      <c r="A2406" s="58"/>
      <c r="B2406" s="58"/>
    </row>
    <row r="2407" spans="1:2" x14ac:dyDescent="0.3">
      <c r="A2407" s="58"/>
      <c r="B2407" s="58"/>
    </row>
    <row r="2408" spans="1:2" x14ac:dyDescent="0.3">
      <c r="A2408" s="58"/>
      <c r="B2408" s="58"/>
    </row>
    <row r="2409" spans="1:2" x14ac:dyDescent="0.3">
      <c r="A2409" s="58"/>
      <c r="B2409" s="58"/>
    </row>
    <row r="2410" spans="1:2" x14ac:dyDescent="0.3">
      <c r="A2410" s="58"/>
      <c r="B2410" s="58"/>
    </row>
    <row r="2411" spans="1:2" x14ac:dyDescent="0.3">
      <c r="A2411" s="58"/>
      <c r="B2411" s="58"/>
    </row>
    <row r="2412" spans="1:2" x14ac:dyDescent="0.3">
      <c r="A2412" s="58"/>
      <c r="B2412" s="58"/>
    </row>
    <row r="2413" spans="1:2" x14ac:dyDescent="0.3">
      <c r="A2413" s="58"/>
      <c r="B2413" s="58"/>
    </row>
    <row r="2414" spans="1:2" x14ac:dyDescent="0.3">
      <c r="A2414" s="58"/>
      <c r="B2414" s="58"/>
    </row>
    <row r="2415" spans="1:2" x14ac:dyDescent="0.3">
      <c r="A2415" s="58"/>
      <c r="B2415" s="58"/>
    </row>
    <row r="2416" spans="1:2" x14ac:dyDescent="0.3">
      <c r="A2416" s="58"/>
      <c r="B2416" s="58"/>
    </row>
    <row r="2417" spans="1:2" x14ac:dyDescent="0.3">
      <c r="A2417" s="58"/>
      <c r="B2417" s="58"/>
    </row>
    <row r="2418" spans="1:2" x14ac:dyDescent="0.3">
      <c r="A2418" s="58"/>
      <c r="B2418" s="58"/>
    </row>
    <row r="2419" spans="1:2" x14ac:dyDescent="0.3">
      <c r="A2419" s="58"/>
      <c r="B2419" s="58"/>
    </row>
    <row r="2420" spans="1:2" x14ac:dyDescent="0.3">
      <c r="A2420" s="58"/>
      <c r="B2420" s="58"/>
    </row>
    <row r="2421" spans="1:2" x14ac:dyDescent="0.3">
      <c r="A2421" s="58"/>
      <c r="B2421" s="58"/>
    </row>
    <row r="2422" spans="1:2" x14ac:dyDescent="0.3">
      <c r="A2422" s="58"/>
      <c r="B2422" s="58"/>
    </row>
    <row r="2423" spans="1:2" x14ac:dyDescent="0.3">
      <c r="A2423" s="58"/>
      <c r="B2423" s="58"/>
    </row>
    <row r="2424" spans="1:2" x14ac:dyDescent="0.3">
      <c r="A2424" s="58"/>
      <c r="B2424" s="58"/>
    </row>
    <row r="2425" spans="1:2" x14ac:dyDescent="0.3">
      <c r="A2425" s="58"/>
      <c r="B2425" s="58"/>
    </row>
    <row r="2426" spans="1:2" x14ac:dyDescent="0.3">
      <c r="A2426" s="58"/>
      <c r="B2426" s="58"/>
    </row>
    <row r="2427" spans="1:2" x14ac:dyDescent="0.3">
      <c r="A2427" s="58"/>
      <c r="B2427" s="58"/>
    </row>
    <row r="2428" spans="1:2" x14ac:dyDescent="0.3">
      <c r="A2428" s="58"/>
      <c r="B2428" s="58"/>
    </row>
    <row r="2429" spans="1:2" x14ac:dyDescent="0.3">
      <c r="A2429" s="58"/>
      <c r="B2429" s="58"/>
    </row>
    <row r="2430" spans="1:2" x14ac:dyDescent="0.3">
      <c r="A2430" s="58"/>
      <c r="B2430" s="58"/>
    </row>
    <row r="2431" spans="1:2" x14ac:dyDescent="0.3">
      <c r="A2431" s="58"/>
      <c r="B2431" s="58"/>
    </row>
    <row r="2432" spans="1:2" x14ac:dyDescent="0.3">
      <c r="A2432" s="58"/>
      <c r="B2432" s="58"/>
    </row>
    <row r="2433" spans="1:2" x14ac:dyDescent="0.3">
      <c r="A2433" s="58"/>
      <c r="B2433" s="58"/>
    </row>
    <row r="2434" spans="1:2" x14ac:dyDescent="0.3">
      <c r="A2434" s="58"/>
      <c r="B2434" s="58"/>
    </row>
    <row r="2435" spans="1:2" x14ac:dyDescent="0.3">
      <c r="A2435" s="58"/>
      <c r="B2435" s="58"/>
    </row>
    <row r="2436" spans="1:2" x14ac:dyDescent="0.3">
      <c r="A2436" s="58"/>
      <c r="B2436" s="58"/>
    </row>
    <row r="2437" spans="1:2" x14ac:dyDescent="0.3">
      <c r="A2437" s="58"/>
      <c r="B2437" s="58"/>
    </row>
    <row r="2438" spans="1:2" x14ac:dyDescent="0.3">
      <c r="A2438" s="58"/>
      <c r="B2438" s="58"/>
    </row>
    <row r="2439" spans="1:2" x14ac:dyDescent="0.3">
      <c r="A2439" s="58"/>
      <c r="B2439" s="58"/>
    </row>
    <row r="2440" spans="1:2" x14ac:dyDescent="0.3">
      <c r="A2440" s="58"/>
      <c r="B2440" s="58"/>
    </row>
    <row r="2441" spans="1:2" x14ac:dyDescent="0.3">
      <c r="A2441" s="58"/>
      <c r="B2441" s="58"/>
    </row>
    <row r="2442" spans="1:2" x14ac:dyDescent="0.3">
      <c r="A2442" s="58"/>
      <c r="B2442" s="58"/>
    </row>
    <row r="2443" spans="1:2" x14ac:dyDescent="0.3">
      <c r="A2443" s="58"/>
      <c r="B2443" s="58"/>
    </row>
    <row r="2444" spans="1:2" x14ac:dyDescent="0.3">
      <c r="A2444" s="58"/>
      <c r="B2444" s="58"/>
    </row>
    <row r="2445" spans="1:2" x14ac:dyDescent="0.3">
      <c r="A2445" s="58"/>
      <c r="B2445" s="58"/>
    </row>
    <row r="2446" spans="1:2" x14ac:dyDescent="0.3">
      <c r="A2446" s="58"/>
      <c r="B2446" s="58"/>
    </row>
    <row r="2447" spans="1:2" x14ac:dyDescent="0.3">
      <c r="A2447" s="58"/>
      <c r="B2447" s="58"/>
    </row>
    <row r="2448" spans="1:2" x14ac:dyDescent="0.3">
      <c r="A2448" s="58"/>
      <c r="B2448" s="58"/>
    </row>
    <row r="2449" spans="1:2" x14ac:dyDescent="0.3">
      <c r="A2449" s="58"/>
      <c r="B2449" s="58"/>
    </row>
    <row r="2450" spans="1:2" x14ac:dyDescent="0.3">
      <c r="A2450" s="58"/>
      <c r="B2450" s="58"/>
    </row>
    <row r="2451" spans="1:2" x14ac:dyDescent="0.3">
      <c r="A2451" s="58"/>
      <c r="B2451" s="58"/>
    </row>
    <row r="2452" spans="1:2" x14ac:dyDescent="0.3">
      <c r="A2452" s="58"/>
      <c r="B2452" s="58"/>
    </row>
    <row r="2453" spans="1:2" x14ac:dyDescent="0.3">
      <c r="A2453" s="58"/>
      <c r="B2453" s="58"/>
    </row>
    <row r="2454" spans="1:2" x14ac:dyDescent="0.3">
      <c r="A2454" s="58"/>
      <c r="B2454" s="58"/>
    </row>
    <row r="2455" spans="1:2" x14ac:dyDescent="0.3">
      <c r="A2455" s="58"/>
      <c r="B2455" s="58"/>
    </row>
    <row r="2456" spans="1:2" x14ac:dyDescent="0.3">
      <c r="A2456" s="58"/>
      <c r="B2456" s="58"/>
    </row>
    <row r="2457" spans="1:2" x14ac:dyDescent="0.3">
      <c r="A2457" s="58"/>
      <c r="B2457" s="58"/>
    </row>
    <row r="2458" spans="1:2" x14ac:dyDescent="0.3">
      <c r="A2458" s="58"/>
      <c r="B2458" s="58"/>
    </row>
    <row r="2459" spans="1:2" x14ac:dyDescent="0.3">
      <c r="A2459" s="58"/>
      <c r="B2459" s="58"/>
    </row>
    <row r="2460" spans="1:2" x14ac:dyDescent="0.3">
      <c r="A2460" s="58"/>
      <c r="B2460" s="58"/>
    </row>
    <row r="2461" spans="1:2" x14ac:dyDescent="0.3">
      <c r="A2461" s="58"/>
      <c r="B2461" s="58"/>
    </row>
    <row r="2462" spans="1:2" x14ac:dyDescent="0.3">
      <c r="A2462" s="58"/>
      <c r="B2462" s="58"/>
    </row>
    <row r="2463" spans="1:2" x14ac:dyDescent="0.3">
      <c r="A2463" s="58"/>
      <c r="B2463" s="58"/>
    </row>
    <row r="2464" spans="1:2" x14ac:dyDescent="0.3">
      <c r="A2464" s="58"/>
      <c r="B2464" s="58"/>
    </row>
    <row r="2465" spans="1:2" x14ac:dyDescent="0.3">
      <c r="A2465" s="58"/>
      <c r="B2465" s="58"/>
    </row>
    <row r="2466" spans="1:2" x14ac:dyDescent="0.3">
      <c r="A2466" s="58"/>
      <c r="B2466" s="58"/>
    </row>
    <row r="2467" spans="1:2" x14ac:dyDescent="0.3">
      <c r="A2467" s="58"/>
      <c r="B2467" s="58"/>
    </row>
    <row r="2468" spans="1:2" x14ac:dyDescent="0.3">
      <c r="A2468" s="58"/>
      <c r="B2468" s="58"/>
    </row>
    <row r="2469" spans="1:2" x14ac:dyDescent="0.3">
      <c r="A2469" s="58"/>
      <c r="B2469" s="58"/>
    </row>
    <row r="2470" spans="1:2" x14ac:dyDescent="0.3">
      <c r="A2470" s="58"/>
      <c r="B2470" s="58"/>
    </row>
    <row r="2471" spans="1:2" x14ac:dyDescent="0.3">
      <c r="A2471" s="58"/>
      <c r="B2471" s="58"/>
    </row>
    <row r="2472" spans="1:2" x14ac:dyDescent="0.3">
      <c r="A2472" s="58"/>
      <c r="B2472" s="58"/>
    </row>
    <row r="2473" spans="1:2" x14ac:dyDescent="0.3">
      <c r="A2473" s="58"/>
      <c r="B2473" s="58"/>
    </row>
    <row r="2474" spans="1:2" x14ac:dyDescent="0.3">
      <c r="A2474" s="58"/>
      <c r="B2474" s="58"/>
    </row>
    <row r="2475" spans="1:2" x14ac:dyDescent="0.3">
      <c r="A2475" s="58"/>
      <c r="B2475" s="58"/>
    </row>
    <row r="2476" spans="1:2" x14ac:dyDescent="0.3">
      <c r="A2476" s="58"/>
      <c r="B2476" s="58"/>
    </row>
    <row r="2477" spans="1:2" x14ac:dyDescent="0.3">
      <c r="A2477" s="58"/>
      <c r="B2477" s="58"/>
    </row>
    <row r="2478" spans="1:2" x14ac:dyDescent="0.3">
      <c r="A2478" s="58"/>
      <c r="B2478" s="58"/>
    </row>
    <row r="2479" spans="1:2" x14ac:dyDescent="0.3">
      <c r="A2479" s="58"/>
      <c r="B2479" s="58"/>
    </row>
    <row r="2480" spans="1:2" x14ac:dyDescent="0.3">
      <c r="A2480" s="58"/>
      <c r="B2480" s="58"/>
    </row>
    <row r="2481" spans="1:2" x14ac:dyDescent="0.3">
      <c r="A2481" s="58"/>
      <c r="B2481" s="58"/>
    </row>
    <row r="2482" spans="1:2" x14ac:dyDescent="0.3">
      <c r="A2482" s="58"/>
      <c r="B2482" s="58"/>
    </row>
    <row r="2483" spans="1:2" x14ac:dyDescent="0.3">
      <c r="A2483" s="58"/>
      <c r="B2483" s="58"/>
    </row>
    <row r="2484" spans="1:2" x14ac:dyDescent="0.3">
      <c r="A2484" s="58"/>
      <c r="B2484" s="58"/>
    </row>
    <row r="2485" spans="1:2" x14ac:dyDescent="0.3">
      <c r="A2485" s="58"/>
      <c r="B2485" s="58"/>
    </row>
    <row r="2486" spans="1:2" x14ac:dyDescent="0.3">
      <c r="A2486" s="58"/>
      <c r="B2486" s="58"/>
    </row>
    <row r="2487" spans="1:2" x14ac:dyDescent="0.3">
      <c r="A2487" s="58"/>
      <c r="B2487" s="58"/>
    </row>
    <row r="2488" spans="1:2" x14ac:dyDescent="0.3">
      <c r="A2488" s="58"/>
      <c r="B2488" s="58"/>
    </row>
    <row r="2489" spans="1:2" x14ac:dyDescent="0.3">
      <c r="A2489" s="58"/>
      <c r="B2489" s="58"/>
    </row>
    <row r="2490" spans="1:2" x14ac:dyDescent="0.3">
      <c r="A2490" s="58"/>
      <c r="B2490" s="58"/>
    </row>
    <row r="2491" spans="1:2" x14ac:dyDescent="0.3">
      <c r="A2491" s="58"/>
      <c r="B2491" s="58"/>
    </row>
    <row r="2492" spans="1:2" x14ac:dyDescent="0.3">
      <c r="A2492" s="58"/>
      <c r="B2492" s="58"/>
    </row>
    <row r="2493" spans="1:2" x14ac:dyDescent="0.3">
      <c r="A2493" s="58"/>
      <c r="B2493" s="58"/>
    </row>
    <row r="2494" spans="1:2" x14ac:dyDescent="0.3">
      <c r="A2494" s="58"/>
      <c r="B2494" s="58"/>
    </row>
    <row r="2495" spans="1:2" x14ac:dyDescent="0.3">
      <c r="A2495" s="58"/>
      <c r="B2495" s="58"/>
    </row>
    <row r="2496" spans="1:2" x14ac:dyDescent="0.3">
      <c r="A2496" s="58"/>
      <c r="B2496" s="58"/>
    </row>
    <row r="2497" spans="1:2" x14ac:dyDescent="0.3">
      <c r="A2497" s="58"/>
      <c r="B2497" s="58"/>
    </row>
    <row r="2498" spans="1:2" x14ac:dyDescent="0.3">
      <c r="A2498" s="58"/>
      <c r="B2498" s="58"/>
    </row>
    <row r="2499" spans="1:2" x14ac:dyDescent="0.3">
      <c r="A2499" s="58"/>
      <c r="B2499" s="58"/>
    </row>
    <row r="2500" spans="1:2" x14ac:dyDescent="0.3">
      <c r="A2500" s="58"/>
      <c r="B2500" s="58"/>
    </row>
    <row r="2501" spans="1:2" x14ac:dyDescent="0.3">
      <c r="A2501" s="58"/>
      <c r="B2501" s="58"/>
    </row>
    <row r="2502" spans="1:2" x14ac:dyDescent="0.3">
      <c r="A2502" s="58"/>
      <c r="B2502" s="58"/>
    </row>
    <row r="2503" spans="1:2" x14ac:dyDescent="0.3">
      <c r="A2503" s="58"/>
      <c r="B2503" s="58"/>
    </row>
    <row r="2504" spans="1:2" x14ac:dyDescent="0.3">
      <c r="A2504" s="58"/>
      <c r="B2504" s="58"/>
    </row>
    <row r="2505" spans="1:2" x14ac:dyDescent="0.3">
      <c r="A2505" s="58"/>
      <c r="B2505" s="58"/>
    </row>
    <row r="2506" spans="1:2" x14ac:dyDescent="0.3">
      <c r="A2506" s="58"/>
      <c r="B2506" s="58"/>
    </row>
    <row r="2507" spans="1:2" x14ac:dyDescent="0.3">
      <c r="A2507" s="58"/>
      <c r="B2507" s="58"/>
    </row>
    <row r="2508" spans="1:2" x14ac:dyDescent="0.3">
      <c r="A2508" s="58"/>
      <c r="B2508" s="58"/>
    </row>
    <row r="2509" spans="1:2" x14ac:dyDescent="0.3">
      <c r="A2509" s="58"/>
      <c r="B2509" s="58"/>
    </row>
    <row r="2510" spans="1:2" x14ac:dyDescent="0.3">
      <c r="A2510" s="58"/>
      <c r="B2510" s="58"/>
    </row>
    <row r="2511" spans="1:2" x14ac:dyDescent="0.3">
      <c r="A2511" s="58"/>
      <c r="B2511" s="58"/>
    </row>
    <row r="2512" spans="1:2" x14ac:dyDescent="0.3">
      <c r="A2512" s="58"/>
      <c r="B2512" s="58"/>
    </row>
    <row r="2513" spans="1:2" x14ac:dyDescent="0.3">
      <c r="A2513" s="58"/>
      <c r="B2513" s="58"/>
    </row>
    <row r="2514" spans="1:2" x14ac:dyDescent="0.3">
      <c r="A2514" s="58"/>
      <c r="B2514" s="58"/>
    </row>
    <row r="2515" spans="1:2" x14ac:dyDescent="0.3">
      <c r="A2515" s="58"/>
      <c r="B2515" s="58"/>
    </row>
    <row r="2516" spans="1:2" x14ac:dyDescent="0.3">
      <c r="A2516" s="58"/>
      <c r="B2516" s="58"/>
    </row>
    <row r="2517" spans="1:2" x14ac:dyDescent="0.3">
      <c r="A2517" s="58"/>
      <c r="B2517" s="58"/>
    </row>
    <row r="2518" spans="1:2" x14ac:dyDescent="0.3">
      <c r="A2518" s="58"/>
      <c r="B2518" s="58"/>
    </row>
    <row r="2519" spans="1:2" x14ac:dyDescent="0.3">
      <c r="A2519" s="58"/>
      <c r="B2519" s="58"/>
    </row>
    <row r="2520" spans="1:2" x14ac:dyDescent="0.3">
      <c r="A2520" s="58"/>
      <c r="B2520" s="58"/>
    </row>
    <row r="2521" spans="1:2" x14ac:dyDescent="0.3">
      <c r="A2521" s="58"/>
      <c r="B2521" s="58"/>
    </row>
    <row r="2522" spans="1:2" x14ac:dyDescent="0.3">
      <c r="A2522" s="58"/>
      <c r="B2522" s="58"/>
    </row>
    <row r="2523" spans="1:2" x14ac:dyDescent="0.3">
      <c r="A2523" s="58"/>
      <c r="B2523" s="58"/>
    </row>
    <row r="2524" spans="1:2" x14ac:dyDescent="0.3">
      <c r="A2524" s="58"/>
      <c r="B2524" s="58"/>
    </row>
    <row r="2525" spans="1:2" x14ac:dyDescent="0.3">
      <c r="A2525" s="58"/>
      <c r="B2525" s="58"/>
    </row>
    <row r="2526" spans="1:2" x14ac:dyDescent="0.3">
      <c r="A2526" s="58"/>
      <c r="B2526" s="58"/>
    </row>
    <row r="2527" spans="1:2" x14ac:dyDescent="0.3">
      <c r="A2527" s="58"/>
      <c r="B2527" s="58"/>
    </row>
    <row r="2528" spans="1:2" x14ac:dyDescent="0.3">
      <c r="A2528" s="58"/>
      <c r="B2528" s="58"/>
    </row>
    <row r="2529" spans="1:2" x14ac:dyDescent="0.3">
      <c r="A2529" s="58"/>
      <c r="B2529" s="58"/>
    </row>
    <row r="2530" spans="1:2" x14ac:dyDescent="0.3">
      <c r="A2530" s="58"/>
      <c r="B2530" s="58"/>
    </row>
    <row r="2531" spans="1:2" x14ac:dyDescent="0.3">
      <c r="A2531" s="58"/>
      <c r="B2531" s="58"/>
    </row>
    <row r="2532" spans="1:2" x14ac:dyDescent="0.3">
      <c r="A2532" s="58"/>
      <c r="B2532" s="58"/>
    </row>
    <row r="2533" spans="1:2" x14ac:dyDescent="0.3">
      <c r="A2533" s="58"/>
      <c r="B2533" s="58"/>
    </row>
    <row r="2534" spans="1:2" x14ac:dyDescent="0.3">
      <c r="A2534" s="58"/>
      <c r="B2534" s="58"/>
    </row>
    <row r="2535" spans="1:2" x14ac:dyDescent="0.3">
      <c r="A2535" s="58"/>
      <c r="B2535" s="58"/>
    </row>
    <row r="2536" spans="1:2" x14ac:dyDescent="0.3">
      <c r="A2536" s="58"/>
      <c r="B2536" s="58"/>
    </row>
    <row r="2537" spans="1:2" x14ac:dyDescent="0.3">
      <c r="A2537" s="58"/>
      <c r="B2537" s="58"/>
    </row>
    <row r="2538" spans="1:2" x14ac:dyDescent="0.3">
      <c r="A2538" s="58"/>
      <c r="B2538" s="58"/>
    </row>
    <row r="2539" spans="1:2" x14ac:dyDescent="0.3">
      <c r="A2539" s="58"/>
      <c r="B2539" s="58"/>
    </row>
    <row r="2540" spans="1:2" x14ac:dyDescent="0.3">
      <c r="A2540" s="58"/>
      <c r="B2540" s="58"/>
    </row>
    <row r="2541" spans="1:2" x14ac:dyDescent="0.3">
      <c r="A2541" s="58"/>
      <c r="B2541" s="58"/>
    </row>
    <row r="2542" spans="1:2" x14ac:dyDescent="0.3">
      <c r="A2542" s="58"/>
      <c r="B2542" s="58"/>
    </row>
    <row r="2543" spans="1:2" x14ac:dyDescent="0.3">
      <c r="A2543" s="58"/>
      <c r="B2543" s="58"/>
    </row>
    <row r="2544" spans="1:2" x14ac:dyDescent="0.3">
      <c r="A2544" s="58"/>
      <c r="B2544" s="58"/>
    </row>
    <row r="2545" spans="1:2" x14ac:dyDescent="0.3">
      <c r="A2545" s="58"/>
      <c r="B2545" s="58"/>
    </row>
    <row r="2546" spans="1:2" x14ac:dyDescent="0.3">
      <c r="A2546" s="58"/>
      <c r="B2546" s="58"/>
    </row>
    <row r="2547" spans="1:2" x14ac:dyDescent="0.3">
      <c r="A2547" s="58"/>
      <c r="B2547" s="58"/>
    </row>
    <row r="2548" spans="1:2" x14ac:dyDescent="0.3">
      <c r="A2548" s="58"/>
      <c r="B2548" s="58"/>
    </row>
    <row r="2549" spans="1:2" x14ac:dyDescent="0.3">
      <c r="A2549" s="58"/>
      <c r="B2549" s="58"/>
    </row>
    <row r="2550" spans="1:2" x14ac:dyDescent="0.3">
      <c r="A2550" s="58"/>
      <c r="B2550" s="58"/>
    </row>
    <row r="2551" spans="1:2" x14ac:dyDescent="0.3">
      <c r="A2551" s="58"/>
      <c r="B2551" s="58"/>
    </row>
    <row r="2552" spans="1:2" x14ac:dyDescent="0.3">
      <c r="A2552" s="58"/>
      <c r="B2552" s="58"/>
    </row>
    <row r="2553" spans="1:2" x14ac:dyDescent="0.3">
      <c r="A2553" s="58"/>
      <c r="B2553" s="58"/>
    </row>
    <row r="2554" spans="1:2" x14ac:dyDescent="0.3">
      <c r="A2554" s="58"/>
      <c r="B2554" s="58"/>
    </row>
    <row r="2555" spans="1:2" x14ac:dyDescent="0.3">
      <c r="A2555" s="58"/>
      <c r="B2555" s="58"/>
    </row>
    <row r="2556" spans="1:2" x14ac:dyDescent="0.3">
      <c r="A2556" s="58"/>
      <c r="B2556" s="58"/>
    </row>
    <row r="2557" spans="1:2" x14ac:dyDescent="0.3">
      <c r="A2557" s="58"/>
      <c r="B2557" s="58"/>
    </row>
    <row r="2558" spans="1:2" x14ac:dyDescent="0.3">
      <c r="A2558" s="58"/>
      <c r="B2558" s="58"/>
    </row>
    <row r="2559" spans="1:2" x14ac:dyDescent="0.3">
      <c r="A2559" s="58"/>
      <c r="B2559" s="58"/>
    </row>
    <row r="2560" spans="1:2" x14ac:dyDescent="0.3">
      <c r="A2560" s="58"/>
      <c r="B2560" s="58"/>
    </row>
    <row r="2561" spans="1:2" x14ac:dyDescent="0.3">
      <c r="A2561" s="58"/>
      <c r="B2561" s="58"/>
    </row>
    <row r="2562" spans="1:2" x14ac:dyDescent="0.3">
      <c r="A2562" s="58"/>
      <c r="B2562" s="58"/>
    </row>
    <row r="2563" spans="1:2" x14ac:dyDescent="0.3">
      <c r="A2563" s="58"/>
      <c r="B2563" s="58"/>
    </row>
    <row r="2564" spans="1:2" x14ac:dyDescent="0.3">
      <c r="A2564" s="58"/>
      <c r="B2564" s="58"/>
    </row>
    <row r="2565" spans="1:2" x14ac:dyDescent="0.3">
      <c r="A2565" s="58"/>
      <c r="B2565" s="58"/>
    </row>
    <row r="2566" spans="1:2" x14ac:dyDescent="0.3">
      <c r="A2566" s="58"/>
      <c r="B2566" s="58"/>
    </row>
    <row r="2567" spans="1:2" x14ac:dyDescent="0.3">
      <c r="A2567" s="58"/>
      <c r="B2567" s="58"/>
    </row>
    <row r="2568" spans="1:2" x14ac:dyDescent="0.3">
      <c r="A2568" s="58"/>
      <c r="B2568" s="58"/>
    </row>
    <row r="2569" spans="1:2" x14ac:dyDescent="0.3">
      <c r="A2569" s="58"/>
      <c r="B2569" s="58"/>
    </row>
    <row r="2570" spans="1:2" x14ac:dyDescent="0.3">
      <c r="A2570" s="58"/>
      <c r="B2570" s="58"/>
    </row>
    <row r="2571" spans="1:2" x14ac:dyDescent="0.3">
      <c r="A2571" s="58"/>
      <c r="B2571" s="58"/>
    </row>
    <row r="2572" spans="1:2" x14ac:dyDescent="0.3">
      <c r="A2572" s="58"/>
      <c r="B2572" s="58"/>
    </row>
    <row r="2573" spans="1:2" x14ac:dyDescent="0.3">
      <c r="A2573" s="58"/>
      <c r="B2573" s="58"/>
    </row>
    <row r="2574" spans="1:2" x14ac:dyDescent="0.3">
      <c r="A2574" s="58"/>
      <c r="B2574" s="58"/>
    </row>
    <row r="2575" spans="1:2" x14ac:dyDescent="0.3">
      <c r="A2575" s="58"/>
      <c r="B2575" s="58"/>
    </row>
    <row r="2576" spans="1:2" x14ac:dyDescent="0.3">
      <c r="A2576" s="58"/>
      <c r="B2576" s="58"/>
    </row>
    <row r="2577" spans="1:2" x14ac:dyDescent="0.3">
      <c r="A2577" s="58"/>
      <c r="B2577" s="58"/>
    </row>
    <row r="2578" spans="1:2" x14ac:dyDescent="0.3">
      <c r="A2578" s="58"/>
      <c r="B2578" s="58"/>
    </row>
    <row r="2579" spans="1:2" x14ac:dyDescent="0.3">
      <c r="A2579" s="58"/>
      <c r="B2579" s="58"/>
    </row>
    <row r="2580" spans="1:2" x14ac:dyDescent="0.3">
      <c r="A2580" s="58"/>
      <c r="B2580" s="58"/>
    </row>
    <row r="2581" spans="1:2" x14ac:dyDescent="0.3">
      <c r="A2581" s="58"/>
      <c r="B2581" s="58"/>
    </row>
    <row r="2582" spans="1:2" x14ac:dyDescent="0.3">
      <c r="A2582" s="58"/>
      <c r="B2582" s="58"/>
    </row>
    <row r="2583" spans="1:2" x14ac:dyDescent="0.3">
      <c r="A2583" s="58"/>
      <c r="B2583" s="58"/>
    </row>
    <row r="2584" spans="1:2" x14ac:dyDescent="0.3">
      <c r="A2584" s="58"/>
      <c r="B2584" s="58"/>
    </row>
    <row r="2585" spans="1:2" x14ac:dyDescent="0.3">
      <c r="A2585" s="58"/>
      <c r="B2585" s="58"/>
    </row>
    <row r="2586" spans="1:2" x14ac:dyDescent="0.3">
      <c r="A2586" s="58"/>
      <c r="B2586" s="58"/>
    </row>
    <row r="2587" spans="1:2" x14ac:dyDescent="0.3">
      <c r="A2587" s="58"/>
      <c r="B2587" s="58"/>
    </row>
    <row r="2588" spans="1:2" x14ac:dyDescent="0.3">
      <c r="A2588" s="58"/>
      <c r="B2588" s="58"/>
    </row>
    <row r="2589" spans="1:2" x14ac:dyDescent="0.3">
      <c r="A2589" s="58"/>
      <c r="B2589" s="58"/>
    </row>
    <row r="2590" spans="1:2" x14ac:dyDescent="0.3">
      <c r="A2590" s="58"/>
      <c r="B2590" s="58"/>
    </row>
    <row r="2591" spans="1:2" x14ac:dyDescent="0.3">
      <c r="A2591" s="58"/>
      <c r="B2591" s="58"/>
    </row>
    <row r="2592" spans="1:2" x14ac:dyDescent="0.3">
      <c r="A2592" s="58"/>
      <c r="B2592" s="58"/>
    </row>
    <row r="2593" spans="1:2" x14ac:dyDescent="0.3">
      <c r="A2593" s="58"/>
      <c r="B2593" s="58"/>
    </row>
    <row r="2594" spans="1:2" x14ac:dyDescent="0.3">
      <c r="A2594" s="58"/>
      <c r="B2594" s="58"/>
    </row>
    <row r="2595" spans="1:2" x14ac:dyDescent="0.3">
      <c r="A2595" s="58"/>
      <c r="B2595" s="58"/>
    </row>
    <row r="2596" spans="1:2" x14ac:dyDescent="0.3">
      <c r="A2596" s="58"/>
      <c r="B2596" s="58"/>
    </row>
    <row r="2597" spans="1:2" x14ac:dyDescent="0.3">
      <c r="A2597" s="58"/>
      <c r="B2597" s="58"/>
    </row>
    <row r="2598" spans="1:2" x14ac:dyDescent="0.3">
      <c r="A2598" s="58"/>
      <c r="B2598" s="58"/>
    </row>
    <row r="2599" spans="1:2" x14ac:dyDescent="0.3">
      <c r="A2599" s="58"/>
      <c r="B2599" s="58"/>
    </row>
    <row r="2600" spans="1:2" x14ac:dyDescent="0.3">
      <c r="A2600" s="58"/>
      <c r="B2600" s="58"/>
    </row>
    <row r="2601" spans="1:2" x14ac:dyDescent="0.3">
      <c r="A2601" s="58"/>
      <c r="B2601" s="58"/>
    </row>
    <row r="2602" spans="1:2" x14ac:dyDescent="0.3">
      <c r="A2602" s="58"/>
      <c r="B2602" s="58"/>
    </row>
    <row r="2603" spans="1:2" x14ac:dyDescent="0.3">
      <c r="A2603" s="58"/>
      <c r="B2603" s="58"/>
    </row>
    <row r="2604" spans="1:2" x14ac:dyDescent="0.3">
      <c r="A2604" s="58"/>
      <c r="B2604" s="58"/>
    </row>
    <row r="2605" spans="1:2" x14ac:dyDescent="0.3">
      <c r="A2605" s="58"/>
      <c r="B2605" s="58"/>
    </row>
    <row r="2606" spans="1:2" x14ac:dyDescent="0.3">
      <c r="A2606" s="58"/>
      <c r="B2606" s="58"/>
    </row>
    <row r="2607" spans="1:2" x14ac:dyDescent="0.3">
      <c r="A2607" s="58"/>
      <c r="B2607" s="58"/>
    </row>
    <row r="2608" spans="1:2" x14ac:dyDescent="0.3">
      <c r="A2608" s="58"/>
      <c r="B2608" s="58"/>
    </row>
    <row r="2609" spans="1:2" x14ac:dyDescent="0.3">
      <c r="A2609" s="58"/>
      <c r="B2609" s="58"/>
    </row>
    <row r="2610" spans="1:2" x14ac:dyDescent="0.3">
      <c r="A2610" s="58"/>
      <c r="B2610" s="58"/>
    </row>
    <row r="2611" spans="1:2" x14ac:dyDescent="0.3">
      <c r="A2611" s="58"/>
      <c r="B2611" s="58"/>
    </row>
    <row r="2612" spans="1:2" x14ac:dyDescent="0.3">
      <c r="A2612" s="58"/>
      <c r="B2612" s="58"/>
    </row>
    <row r="2613" spans="1:2" x14ac:dyDescent="0.3">
      <c r="A2613" s="58"/>
      <c r="B2613" s="58"/>
    </row>
    <row r="2614" spans="1:2" x14ac:dyDescent="0.3">
      <c r="A2614" s="58"/>
      <c r="B2614" s="58"/>
    </row>
    <row r="2615" spans="1:2" x14ac:dyDescent="0.3">
      <c r="A2615" s="58"/>
      <c r="B2615" s="58"/>
    </row>
    <row r="2616" spans="1:2" x14ac:dyDescent="0.3">
      <c r="A2616" s="58"/>
      <c r="B2616" s="58"/>
    </row>
    <row r="2617" spans="1:2" x14ac:dyDescent="0.3">
      <c r="A2617" s="58"/>
      <c r="B2617" s="58"/>
    </row>
    <row r="2618" spans="1:2" x14ac:dyDescent="0.3">
      <c r="A2618" s="58"/>
      <c r="B2618" s="58"/>
    </row>
    <row r="2619" spans="1:2" x14ac:dyDescent="0.3">
      <c r="A2619" s="58"/>
      <c r="B2619" s="58"/>
    </row>
    <row r="2620" spans="1:2" x14ac:dyDescent="0.3">
      <c r="A2620" s="58"/>
      <c r="B2620" s="58"/>
    </row>
    <row r="2621" spans="1:2" x14ac:dyDescent="0.3">
      <c r="A2621" s="58"/>
      <c r="B2621" s="58"/>
    </row>
    <row r="2622" spans="1:2" x14ac:dyDescent="0.3">
      <c r="A2622" s="58"/>
      <c r="B2622" s="58"/>
    </row>
    <row r="2623" spans="1:2" x14ac:dyDescent="0.3">
      <c r="A2623" s="58"/>
      <c r="B2623" s="58"/>
    </row>
    <row r="2624" spans="1:2" x14ac:dyDescent="0.3">
      <c r="A2624" s="58"/>
      <c r="B2624" s="58"/>
    </row>
    <row r="2625" spans="1:2" x14ac:dyDescent="0.3">
      <c r="A2625" s="58"/>
      <c r="B2625" s="58"/>
    </row>
    <row r="2626" spans="1:2" x14ac:dyDescent="0.3">
      <c r="A2626" s="58"/>
      <c r="B2626" s="58"/>
    </row>
    <row r="2627" spans="1:2" x14ac:dyDescent="0.3">
      <c r="A2627" s="58"/>
      <c r="B2627" s="58"/>
    </row>
    <row r="2628" spans="1:2" x14ac:dyDescent="0.3">
      <c r="A2628" s="58"/>
      <c r="B2628" s="58"/>
    </row>
    <row r="2629" spans="1:2" x14ac:dyDescent="0.3">
      <c r="A2629" s="58"/>
      <c r="B2629" s="58"/>
    </row>
    <row r="2630" spans="1:2" x14ac:dyDescent="0.3">
      <c r="A2630" s="58"/>
      <c r="B2630" s="58"/>
    </row>
    <row r="2631" spans="1:2" x14ac:dyDescent="0.3">
      <c r="A2631" s="58"/>
      <c r="B2631" s="58"/>
    </row>
    <row r="2632" spans="1:2" x14ac:dyDescent="0.3">
      <c r="A2632" s="58"/>
      <c r="B2632" s="58"/>
    </row>
    <row r="2633" spans="1:2" x14ac:dyDescent="0.3">
      <c r="A2633" s="58"/>
      <c r="B2633" s="58"/>
    </row>
    <row r="2634" spans="1:2" x14ac:dyDescent="0.3">
      <c r="A2634" s="58"/>
      <c r="B2634" s="58"/>
    </row>
    <row r="2635" spans="1:2" x14ac:dyDescent="0.3">
      <c r="A2635" s="58"/>
      <c r="B2635" s="58"/>
    </row>
    <row r="2636" spans="1:2" x14ac:dyDescent="0.3">
      <c r="A2636" s="58"/>
      <c r="B2636" s="58"/>
    </row>
    <row r="2637" spans="1:2" x14ac:dyDescent="0.3">
      <c r="A2637" s="58"/>
      <c r="B2637" s="58"/>
    </row>
    <row r="2638" spans="1:2" x14ac:dyDescent="0.3">
      <c r="A2638" s="58"/>
      <c r="B2638" s="58"/>
    </row>
    <row r="2639" spans="1:2" x14ac:dyDescent="0.3">
      <c r="A2639" s="58"/>
      <c r="B2639" s="58"/>
    </row>
    <row r="2640" spans="1:2" x14ac:dyDescent="0.3">
      <c r="A2640" s="58"/>
      <c r="B2640" s="58"/>
    </row>
    <row r="2641" spans="1:2" x14ac:dyDescent="0.3">
      <c r="A2641" s="58"/>
      <c r="B2641" s="58"/>
    </row>
    <row r="2642" spans="1:2" x14ac:dyDescent="0.3">
      <c r="A2642" s="58"/>
      <c r="B2642" s="58"/>
    </row>
    <row r="2643" spans="1:2" x14ac:dyDescent="0.3">
      <c r="A2643" s="58"/>
      <c r="B2643" s="58"/>
    </row>
    <row r="2644" spans="1:2" x14ac:dyDescent="0.3">
      <c r="A2644" s="58"/>
      <c r="B2644" s="58"/>
    </row>
    <row r="2645" spans="1:2" x14ac:dyDescent="0.3">
      <c r="A2645" s="58"/>
      <c r="B2645" s="58"/>
    </row>
    <row r="2646" spans="1:2" x14ac:dyDescent="0.3">
      <c r="A2646" s="58"/>
      <c r="B2646" s="58"/>
    </row>
    <row r="2647" spans="1:2" x14ac:dyDescent="0.3">
      <c r="A2647" s="58"/>
      <c r="B2647" s="58"/>
    </row>
    <row r="2648" spans="1:2" x14ac:dyDescent="0.3">
      <c r="A2648" s="58"/>
      <c r="B2648" s="58"/>
    </row>
    <row r="2649" spans="1:2" x14ac:dyDescent="0.3">
      <c r="A2649" s="58"/>
      <c r="B2649" s="58"/>
    </row>
    <row r="2650" spans="1:2" x14ac:dyDescent="0.3">
      <c r="A2650" s="58"/>
      <c r="B2650" s="58"/>
    </row>
    <row r="2651" spans="1:2" x14ac:dyDescent="0.3">
      <c r="A2651" s="58"/>
      <c r="B2651" s="58"/>
    </row>
    <row r="2652" spans="1:2" x14ac:dyDescent="0.3">
      <c r="A2652" s="58"/>
      <c r="B2652" s="58"/>
    </row>
    <row r="2653" spans="1:2" x14ac:dyDescent="0.3">
      <c r="A2653" s="58"/>
      <c r="B2653" s="58"/>
    </row>
    <row r="2654" spans="1:2" x14ac:dyDescent="0.3">
      <c r="A2654" s="58"/>
      <c r="B2654" s="58"/>
    </row>
    <row r="2655" spans="1:2" x14ac:dyDescent="0.3">
      <c r="A2655" s="58"/>
      <c r="B2655" s="58"/>
    </row>
    <row r="2656" spans="1:2" x14ac:dyDescent="0.3">
      <c r="A2656" s="58"/>
      <c r="B2656" s="58"/>
    </row>
    <row r="2657" spans="1:2" x14ac:dyDescent="0.3">
      <c r="A2657" s="58"/>
      <c r="B2657" s="58"/>
    </row>
    <row r="2658" spans="1:2" x14ac:dyDescent="0.3">
      <c r="A2658" s="58"/>
      <c r="B2658" s="58"/>
    </row>
    <row r="2659" spans="1:2" x14ac:dyDescent="0.3">
      <c r="A2659" s="58"/>
      <c r="B2659" s="58"/>
    </row>
    <row r="2660" spans="1:2" x14ac:dyDescent="0.3">
      <c r="A2660" s="58"/>
      <c r="B2660" s="58"/>
    </row>
    <row r="2661" spans="1:2" x14ac:dyDescent="0.3">
      <c r="A2661" s="58"/>
      <c r="B2661" s="58"/>
    </row>
    <row r="2662" spans="1:2" x14ac:dyDescent="0.3">
      <c r="A2662" s="58"/>
      <c r="B2662" s="58"/>
    </row>
    <row r="2663" spans="1:2" x14ac:dyDescent="0.3">
      <c r="A2663" s="58"/>
      <c r="B2663" s="58"/>
    </row>
    <row r="2664" spans="1:2" x14ac:dyDescent="0.3">
      <c r="A2664" s="58"/>
      <c r="B2664" s="58"/>
    </row>
    <row r="2665" spans="1:2" x14ac:dyDescent="0.3">
      <c r="A2665" s="58"/>
      <c r="B2665" s="58"/>
    </row>
    <row r="2666" spans="1:2" x14ac:dyDescent="0.3">
      <c r="A2666" s="58"/>
      <c r="B2666" s="58"/>
    </row>
    <row r="2667" spans="1:2" x14ac:dyDescent="0.3">
      <c r="A2667" s="58"/>
      <c r="B2667" s="58"/>
    </row>
    <row r="2668" spans="1:2" x14ac:dyDescent="0.3">
      <c r="A2668" s="58"/>
      <c r="B2668" s="58"/>
    </row>
    <row r="2669" spans="1:2" x14ac:dyDescent="0.3">
      <c r="A2669" s="58"/>
      <c r="B2669" s="58"/>
    </row>
    <row r="2670" spans="1:2" x14ac:dyDescent="0.3">
      <c r="A2670" s="58"/>
      <c r="B2670" s="58"/>
    </row>
    <row r="2671" spans="1:2" x14ac:dyDescent="0.3">
      <c r="A2671" s="58"/>
      <c r="B2671" s="58"/>
    </row>
    <row r="2672" spans="1:2" x14ac:dyDescent="0.3">
      <c r="A2672" s="58"/>
      <c r="B2672" s="58"/>
    </row>
    <row r="2673" spans="1:2" x14ac:dyDescent="0.3">
      <c r="A2673" s="58"/>
      <c r="B2673" s="58"/>
    </row>
    <row r="2674" spans="1:2" x14ac:dyDescent="0.3">
      <c r="A2674" s="58"/>
      <c r="B2674" s="58"/>
    </row>
    <row r="2675" spans="1:2" x14ac:dyDescent="0.3">
      <c r="A2675" s="58"/>
      <c r="B2675" s="58"/>
    </row>
    <row r="2676" spans="1:2" x14ac:dyDescent="0.3">
      <c r="A2676" s="58"/>
      <c r="B2676" s="58"/>
    </row>
    <row r="2677" spans="1:2" x14ac:dyDescent="0.3">
      <c r="A2677" s="58"/>
      <c r="B2677" s="58"/>
    </row>
    <row r="2678" spans="1:2" x14ac:dyDescent="0.3">
      <c r="A2678" s="58"/>
      <c r="B2678" s="58"/>
    </row>
    <row r="2679" spans="1:2" x14ac:dyDescent="0.3">
      <c r="A2679" s="58"/>
      <c r="B2679" s="58"/>
    </row>
    <row r="2680" spans="1:2" x14ac:dyDescent="0.3">
      <c r="A2680" s="58"/>
      <c r="B2680" s="58"/>
    </row>
    <row r="2681" spans="1:2" x14ac:dyDescent="0.3">
      <c r="A2681" s="58"/>
      <c r="B2681" s="58"/>
    </row>
    <row r="2682" spans="1:2" x14ac:dyDescent="0.3">
      <c r="A2682" s="58"/>
      <c r="B2682" s="58"/>
    </row>
    <row r="2683" spans="1:2" x14ac:dyDescent="0.3">
      <c r="A2683" s="58"/>
      <c r="B2683" s="58"/>
    </row>
    <row r="2684" spans="1:2" x14ac:dyDescent="0.3">
      <c r="A2684" s="58"/>
      <c r="B2684" s="58"/>
    </row>
    <row r="2685" spans="1:2" x14ac:dyDescent="0.3">
      <c r="A2685" s="58"/>
      <c r="B2685" s="58"/>
    </row>
    <row r="2686" spans="1:2" x14ac:dyDescent="0.3">
      <c r="A2686" s="58"/>
      <c r="B2686" s="58"/>
    </row>
    <row r="2687" spans="1:2" x14ac:dyDescent="0.3">
      <c r="A2687" s="58"/>
      <c r="B2687" s="58"/>
    </row>
    <row r="2688" spans="1:2" x14ac:dyDescent="0.3">
      <c r="A2688" s="58"/>
      <c r="B2688" s="58"/>
    </row>
    <row r="2689" spans="1:2" x14ac:dyDescent="0.3">
      <c r="A2689" s="58"/>
      <c r="B2689" s="58"/>
    </row>
    <row r="2690" spans="1:2" x14ac:dyDescent="0.3">
      <c r="A2690" s="58"/>
      <c r="B2690" s="58"/>
    </row>
    <row r="2691" spans="1:2" x14ac:dyDescent="0.3">
      <c r="A2691" s="58"/>
      <c r="B2691" s="58"/>
    </row>
    <row r="2692" spans="1:2" x14ac:dyDescent="0.3">
      <c r="A2692" s="58"/>
      <c r="B2692" s="58"/>
    </row>
    <row r="2693" spans="1:2" x14ac:dyDescent="0.3">
      <c r="A2693" s="58"/>
      <c r="B2693" s="58"/>
    </row>
    <row r="2694" spans="1:2" x14ac:dyDescent="0.3">
      <c r="A2694" s="58"/>
      <c r="B2694" s="58"/>
    </row>
    <row r="2695" spans="1:2" x14ac:dyDescent="0.3">
      <c r="A2695" s="58"/>
      <c r="B2695" s="58"/>
    </row>
    <row r="2696" spans="1:2" x14ac:dyDescent="0.3">
      <c r="A2696" s="58"/>
      <c r="B2696" s="58"/>
    </row>
    <row r="2697" spans="1:2" x14ac:dyDescent="0.3">
      <c r="A2697" s="58"/>
      <c r="B2697" s="58"/>
    </row>
    <row r="2698" spans="1:2" x14ac:dyDescent="0.3">
      <c r="A2698" s="58"/>
      <c r="B2698" s="58"/>
    </row>
    <row r="2699" spans="1:2" x14ac:dyDescent="0.3">
      <c r="A2699" s="58"/>
      <c r="B2699" s="58"/>
    </row>
    <row r="2700" spans="1:2" x14ac:dyDescent="0.3">
      <c r="A2700" s="58"/>
      <c r="B2700" s="58"/>
    </row>
    <row r="2701" spans="1:2" x14ac:dyDescent="0.3">
      <c r="A2701" s="58"/>
      <c r="B2701" s="58"/>
    </row>
    <row r="2702" spans="1:2" x14ac:dyDescent="0.3">
      <c r="A2702" s="58"/>
      <c r="B2702" s="58"/>
    </row>
    <row r="2703" spans="1:2" x14ac:dyDescent="0.3">
      <c r="A2703" s="58"/>
      <c r="B2703" s="58"/>
    </row>
    <row r="2704" spans="1:2" x14ac:dyDescent="0.3">
      <c r="A2704" s="58"/>
      <c r="B2704" s="58"/>
    </row>
    <row r="2705" spans="1:2" x14ac:dyDescent="0.3">
      <c r="A2705" s="58"/>
      <c r="B2705" s="58"/>
    </row>
    <row r="2706" spans="1:2" x14ac:dyDescent="0.3">
      <c r="A2706" s="58"/>
      <c r="B2706" s="58"/>
    </row>
    <row r="2707" spans="1:2" x14ac:dyDescent="0.3">
      <c r="A2707" s="58"/>
      <c r="B2707" s="58"/>
    </row>
    <row r="2708" spans="1:2" x14ac:dyDescent="0.3">
      <c r="A2708" s="58"/>
      <c r="B2708" s="58"/>
    </row>
    <row r="2709" spans="1:2" x14ac:dyDescent="0.3">
      <c r="A2709" s="58"/>
      <c r="B2709" s="58"/>
    </row>
    <row r="2710" spans="1:2" x14ac:dyDescent="0.3">
      <c r="A2710" s="58"/>
      <c r="B2710" s="58"/>
    </row>
    <row r="2711" spans="1:2" x14ac:dyDescent="0.3">
      <c r="A2711" s="58"/>
      <c r="B2711" s="58"/>
    </row>
    <row r="2712" spans="1:2" x14ac:dyDescent="0.3">
      <c r="A2712" s="58"/>
      <c r="B2712" s="58"/>
    </row>
    <row r="2713" spans="1:2" x14ac:dyDescent="0.3">
      <c r="A2713" s="58"/>
      <c r="B2713" s="58"/>
    </row>
    <row r="2714" spans="1:2" x14ac:dyDescent="0.3">
      <c r="A2714" s="58"/>
      <c r="B2714" s="58"/>
    </row>
    <row r="2715" spans="1:2" x14ac:dyDescent="0.3">
      <c r="A2715" s="58"/>
      <c r="B2715" s="58"/>
    </row>
    <row r="2716" spans="1:2" x14ac:dyDescent="0.3">
      <c r="A2716" s="58"/>
      <c r="B2716" s="58"/>
    </row>
    <row r="2717" spans="1:2" x14ac:dyDescent="0.3">
      <c r="A2717" s="58"/>
      <c r="B2717" s="58"/>
    </row>
    <row r="2718" spans="1:2" x14ac:dyDescent="0.3">
      <c r="A2718" s="58"/>
      <c r="B2718" s="58"/>
    </row>
    <row r="2719" spans="1:2" x14ac:dyDescent="0.3">
      <c r="A2719" s="58"/>
      <c r="B2719" s="58"/>
    </row>
    <row r="2720" spans="1:2" x14ac:dyDescent="0.3">
      <c r="A2720" s="58"/>
      <c r="B2720" s="58"/>
    </row>
    <row r="2721" spans="1:2" x14ac:dyDescent="0.3">
      <c r="A2721" s="58"/>
      <c r="B2721" s="58"/>
    </row>
    <row r="2722" spans="1:2" x14ac:dyDescent="0.3">
      <c r="A2722" s="58"/>
      <c r="B2722" s="58"/>
    </row>
    <row r="2723" spans="1:2" x14ac:dyDescent="0.3">
      <c r="A2723" s="58"/>
      <c r="B2723" s="58"/>
    </row>
    <row r="2724" spans="1:2" x14ac:dyDescent="0.3">
      <c r="A2724" s="58"/>
      <c r="B2724" s="58"/>
    </row>
    <row r="2725" spans="1:2" x14ac:dyDescent="0.3">
      <c r="A2725" s="58"/>
      <c r="B2725" s="58"/>
    </row>
    <row r="2726" spans="1:2" x14ac:dyDescent="0.3">
      <c r="A2726" s="58"/>
      <c r="B2726" s="58"/>
    </row>
    <row r="2727" spans="1:2" x14ac:dyDescent="0.3">
      <c r="A2727" s="58"/>
      <c r="B2727" s="58"/>
    </row>
    <row r="2728" spans="1:2" x14ac:dyDescent="0.3">
      <c r="A2728" s="58"/>
      <c r="B2728" s="58"/>
    </row>
    <row r="2729" spans="1:2" x14ac:dyDescent="0.3">
      <c r="A2729" s="58"/>
      <c r="B2729" s="58"/>
    </row>
    <row r="2730" spans="1:2" x14ac:dyDescent="0.3">
      <c r="A2730" s="58"/>
      <c r="B2730" s="58"/>
    </row>
    <row r="2731" spans="1:2" x14ac:dyDescent="0.3">
      <c r="A2731" s="58"/>
      <c r="B2731" s="58"/>
    </row>
    <row r="2732" spans="1:2" x14ac:dyDescent="0.3">
      <c r="A2732" s="58"/>
      <c r="B2732" s="58"/>
    </row>
    <row r="2733" spans="1:2" x14ac:dyDescent="0.3">
      <c r="A2733" s="58"/>
      <c r="B2733" s="58"/>
    </row>
    <row r="2734" spans="1:2" x14ac:dyDescent="0.3">
      <c r="A2734" s="58"/>
      <c r="B2734" s="58"/>
    </row>
    <row r="2735" spans="1:2" x14ac:dyDescent="0.3">
      <c r="A2735" s="58"/>
      <c r="B2735" s="58"/>
    </row>
    <row r="2736" spans="1:2" x14ac:dyDescent="0.3">
      <c r="A2736" s="58"/>
      <c r="B2736" s="58"/>
    </row>
    <row r="2737" spans="1:2" x14ac:dyDescent="0.3">
      <c r="A2737" s="58"/>
      <c r="B2737" s="58"/>
    </row>
    <row r="2738" spans="1:2" x14ac:dyDescent="0.3">
      <c r="A2738" s="58"/>
      <c r="B2738" s="58"/>
    </row>
    <row r="2739" spans="1:2" x14ac:dyDescent="0.3">
      <c r="A2739" s="58"/>
      <c r="B2739" s="58"/>
    </row>
    <row r="2740" spans="1:2" x14ac:dyDescent="0.3">
      <c r="A2740" s="58"/>
      <c r="B2740" s="58"/>
    </row>
    <row r="2741" spans="1:2" x14ac:dyDescent="0.3">
      <c r="A2741" s="58"/>
      <c r="B2741" s="58"/>
    </row>
    <row r="2742" spans="1:2" x14ac:dyDescent="0.3">
      <c r="A2742" s="58"/>
      <c r="B2742" s="58"/>
    </row>
    <row r="2743" spans="1:2" x14ac:dyDescent="0.3">
      <c r="A2743" s="58"/>
      <c r="B2743" s="58"/>
    </row>
    <row r="2744" spans="1:2" x14ac:dyDescent="0.3">
      <c r="A2744" s="58"/>
      <c r="B2744" s="58"/>
    </row>
    <row r="2745" spans="1:2" x14ac:dyDescent="0.3">
      <c r="A2745" s="58"/>
      <c r="B2745" s="58"/>
    </row>
    <row r="2746" spans="1:2" x14ac:dyDescent="0.3">
      <c r="A2746" s="58"/>
      <c r="B2746" s="58"/>
    </row>
    <row r="2747" spans="1:2" x14ac:dyDescent="0.3">
      <c r="A2747" s="58"/>
      <c r="B2747" s="58"/>
    </row>
    <row r="2748" spans="1:2" x14ac:dyDescent="0.3">
      <c r="A2748" s="58"/>
      <c r="B2748" s="58"/>
    </row>
    <row r="2749" spans="1:2" x14ac:dyDescent="0.3">
      <c r="A2749" s="58"/>
      <c r="B2749" s="58"/>
    </row>
    <row r="2750" spans="1:2" x14ac:dyDescent="0.3">
      <c r="A2750" s="58"/>
      <c r="B2750" s="58"/>
    </row>
    <row r="2751" spans="1:2" x14ac:dyDescent="0.3">
      <c r="A2751" s="58"/>
      <c r="B2751" s="58"/>
    </row>
    <row r="2752" spans="1:2" x14ac:dyDescent="0.3">
      <c r="A2752" s="58"/>
      <c r="B2752" s="58"/>
    </row>
    <row r="2753" spans="1:2" x14ac:dyDescent="0.3">
      <c r="A2753" s="58"/>
      <c r="B2753" s="58"/>
    </row>
    <row r="2754" spans="1:2" x14ac:dyDescent="0.3">
      <c r="A2754" s="58"/>
      <c r="B2754" s="58"/>
    </row>
    <row r="2755" spans="1:2" x14ac:dyDescent="0.3">
      <c r="A2755" s="58"/>
      <c r="B2755" s="58"/>
    </row>
    <row r="2756" spans="1:2" x14ac:dyDescent="0.3">
      <c r="A2756" s="58"/>
      <c r="B2756" s="58"/>
    </row>
    <row r="2757" spans="1:2" x14ac:dyDescent="0.3">
      <c r="A2757" s="58"/>
      <c r="B2757" s="58"/>
    </row>
    <row r="2758" spans="1:2" x14ac:dyDescent="0.3">
      <c r="A2758" s="58"/>
      <c r="B2758" s="58"/>
    </row>
    <row r="2759" spans="1:2" x14ac:dyDescent="0.3">
      <c r="A2759" s="58"/>
      <c r="B2759" s="58"/>
    </row>
    <row r="2760" spans="1:2" x14ac:dyDescent="0.3">
      <c r="A2760" s="58"/>
      <c r="B2760" s="58"/>
    </row>
    <row r="2761" spans="1:2" x14ac:dyDescent="0.3">
      <c r="A2761" s="58"/>
      <c r="B2761" s="58"/>
    </row>
    <row r="2762" spans="1:2" x14ac:dyDescent="0.3">
      <c r="A2762" s="58"/>
      <c r="B2762" s="58"/>
    </row>
    <row r="2763" spans="1:2" x14ac:dyDescent="0.3">
      <c r="A2763" s="58"/>
      <c r="B2763" s="58"/>
    </row>
    <row r="2764" spans="1:2" x14ac:dyDescent="0.3">
      <c r="A2764" s="58"/>
      <c r="B2764" s="58"/>
    </row>
    <row r="2765" spans="1:2" x14ac:dyDescent="0.3">
      <c r="A2765" s="58"/>
      <c r="B2765" s="58"/>
    </row>
    <row r="2766" spans="1:2" x14ac:dyDescent="0.3">
      <c r="A2766" s="58"/>
      <c r="B2766" s="58"/>
    </row>
    <row r="2767" spans="1:2" x14ac:dyDescent="0.3">
      <c r="A2767" s="58"/>
      <c r="B2767" s="58"/>
    </row>
    <row r="2768" spans="1:2" x14ac:dyDescent="0.3">
      <c r="A2768" s="58"/>
      <c r="B2768" s="58"/>
    </row>
    <row r="2769" spans="1:2" x14ac:dyDescent="0.3">
      <c r="A2769" s="58"/>
      <c r="B2769" s="58"/>
    </row>
    <row r="2770" spans="1:2" x14ac:dyDescent="0.3">
      <c r="A2770" s="58"/>
      <c r="B2770" s="58"/>
    </row>
    <row r="2771" spans="1:2" x14ac:dyDescent="0.3">
      <c r="A2771" s="58"/>
      <c r="B2771" s="58"/>
    </row>
    <row r="2772" spans="1:2" x14ac:dyDescent="0.3">
      <c r="A2772" s="58"/>
      <c r="B2772" s="58"/>
    </row>
    <row r="2773" spans="1:2" x14ac:dyDescent="0.3">
      <c r="A2773" s="58"/>
      <c r="B2773" s="58"/>
    </row>
    <row r="2774" spans="1:2" x14ac:dyDescent="0.3">
      <c r="A2774" s="58"/>
      <c r="B2774" s="58"/>
    </row>
    <row r="2775" spans="1:2" x14ac:dyDescent="0.3">
      <c r="A2775" s="58"/>
      <c r="B2775" s="58"/>
    </row>
    <row r="2776" spans="1:2" x14ac:dyDescent="0.3">
      <c r="A2776" s="58"/>
      <c r="B2776" s="58"/>
    </row>
    <row r="2777" spans="1:2" x14ac:dyDescent="0.3">
      <c r="A2777" s="58"/>
      <c r="B2777" s="58"/>
    </row>
    <row r="2778" spans="1:2" x14ac:dyDescent="0.3">
      <c r="A2778" s="58"/>
      <c r="B2778" s="58"/>
    </row>
    <row r="2779" spans="1:2" x14ac:dyDescent="0.3">
      <c r="A2779" s="58"/>
      <c r="B2779" s="58"/>
    </row>
    <row r="2780" spans="1:2" x14ac:dyDescent="0.3">
      <c r="A2780" s="58"/>
      <c r="B2780" s="58"/>
    </row>
    <row r="2781" spans="1:2" x14ac:dyDescent="0.3">
      <c r="A2781" s="58"/>
      <c r="B2781" s="58"/>
    </row>
    <row r="2782" spans="1:2" x14ac:dyDescent="0.3">
      <c r="A2782" s="58"/>
      <c r="B2782" s="58"/>
    </row>
    <row r="2783" spans="1:2" x14ac:dyDescent="0.3">
      <c r="A2783" s="58"/>
      <c r="B2783" s="58"/>
    </row>
    <row r="2784" spans="1:2" x14ac:dyDescent="0.3">
      <c r="A2784" s="58"/>
      <c r="B2784" s="58"/>
    </row>
    <row r="2785" spans="1:2" x14ac:dyDescent="0.3">
      <c r="A2785" s="58"/>
      <c r="B2785" s="58"/>
    </row>
    <row r="2786" spans="1:2" x14ac:dyDescent="0.3">
      <c r="A2786" s="58"/>
      <c r="B2786" s="58"/>
    </row>
    <row r="2787" spans="1:2" x14ac:dyDescent="0.3">
      <c r="A2787" s="58"/>
      <c r="B2787" s="58"/>
    </row>
    <row r="2788" spans="1:2" x14ac:dyDescent="0.3">
      <c r="A2788" s="58"/>
      <c r="B2788" s="58"/>
    </row>
    <row r="2789" spans="1:2" x14ac:dyDescent="0.3">
      <c r="A2789" s="58"/>
      <c r="B2789" s="58"/>
    </row>
    <row r="2790" spans="1:2" x14ac:dyDescent="0.3">
      <c r="A2790" s="58"/>
      <c r="B2790" s="58"/>
    </row>
    <row r="2791" spans="1:2" x14ac:dyDescent="0.3">
      <c r="A2791" s="58"/>
      <c r="B2791" s="58"/>
    </row>
    <row r="2792" spans="1:2" x14ac:dyDescent="0.3">
      <c r="A2792" s="58"/>
      <c r="B2792" s="58"/>
    </row>
    <row r="2793" spans="1:2" x14ac:dyDescent="0.3">
      <c r="A2793" s="58"/>
      <c r="B2793" s="58"/>
    </row>
    <row r="2794" spans="1:2" x14ac:dyDescent="0.3">
      <c r="A2794" s="58"/>
      <c r="B2794" s="58"/>
    </row>
    <row r="2795" spans="1:2" x14ac:dyDescent="0.3">
      <c r="A2795" s="58"/>
      <c r="B2795" s="58"/>
    </row>
    <row r="2796" spans="1:2" x14ac:dyDescent="0.3">
      <c r="A2796" s="58"/>
      <c r="B2796" s="58"/>
    </row>
    <row r="2797" spans="1:2" x14ac:dyDescent="0.3">
      <c r="A2797" s="58"/>
      <c r="B2797" s="58"/>
    </row>
    <row r="2798" spans="1:2" x14ac:dyDescent="0.3">
      <c r="A2798" s="58"/>
      <c r="B2798" s="58"/>
    </row>
    <row r="2799" spans="1:2" x14ac:dyDescent="0.3">
      <c r="A2799" s="58"/>
      <c r="B2799" s="58"/>
    </row>
    <row r="2800" spans="1:2" x14ac:dyDescent="0.3">
      <c r="A2800" s="58"/>
      <c r="B2800" s="58"/>
    </row>
    <row r="2801" spans="1:2" x14ac:dyDescent="0.3">
      <c r="A2801" s="58"/>
      <c r="B2801" s="58"/>
    </row>
    <row r="2802" spans="1:2" x14ac:dyDescent="0.3">
      <c r="A2802" s="58"/>
      <c r="B2802" s="58"/>
    </row>
    <row r="2803" spans="1:2" x14ac:dyDescent="0.3">
      <c r="A2803" s="58"/>
      <c r="B2803" s="58"/>
    </row>
    <row r="2804" spans="1:2" x14ac:dyDescent="0.3">
      <c r="A2804" s="58"/>
      <c r="B2804" s="58"/>
    </row>
    <row r="2805" spans="1:2" x14ac:dyDescent="0.3">
      <c r="A2805" s="58"/>
      <c r="B2805" s="58"/>
    </row>
    <row r="2806" spans="1:2" x14ac:dyDescent="0.3">
      <c r="A2806" s="58"/>
      <c r="B2806" s="58"/>
    </row>
    <row r="2807" spans="1:2" x14ac:dyDescent="0.3">
      <c r="A2807" s="58"/>
      <c r="B2807" s="58"/>
    </row>
    <row r="2808" spans="1:2" x14ac:dyDescent="0.3">
      <c r="A2808" s="58"/>
      <c r="B2808" s="58"/>
    </row>
    <row r="2809" spans="1:2" x14ac:dyDescent="0.3">
      <c r="A2809" s="58"/>
      <c r="B2809" s="58"/>
    </row>
    <row r="2810" spans="1:2" x14ac:dyDescent="0.3">
      <c r="A2810" s="58"/>
      <c r="B2810" s="58"/>
    </row>
    <row r="2811" spans="1:2" x14ac:dyDescent="0.3">
      <c r="A2811" s="58"/>
      <c r="B2811" s="58"/>
    </row>
    <row r="2812" spans="1:2" x14ac:dyDescent="0.3">
      <c r="A2812" s="58"/>
      <c r="B2812" s="58"/>
    </row>
    <row r="2813" spans="1:2" x14ac:dyDescent="0.3">
      <c r="A2813" s="58"/>
      <c r="B2813" s="58"/>
    </row>
    <row r="2814" spans="1:2" x14ac:dyDescent="0.3">
      <c r="A2814" s="58"/>
      <c r="B2814" s="58"/>
    </row>
    <row r="2815" spans="1:2" x14ac:dyDescent="0.3">
      <c r="A2815" s="58"/>
      <c r="B2815" s="58"/>
    </row>
    <row r="2816" spans="1:2" x14ac:dyDescent="0.3">
      <c r="A2816" s="58"/>
      <c r="B2816" s="58"/>
    </row>
    <row r="2817" spans="1:2" x14ac:dyDescent="0.3">
      <c r="A2817" s="58"/>
      <c r="B2817" s="58"/>
    </row>
    <row r="2818" spans="1:2" x14ac:dyDescent="0.3">
      <c r="A2818" s="58"/>
      <c r="B2818" s="58"/>
    </row>
    <row r="2819" spans="1:2" x14ac:dyDescent="0.3">
      <c r="A2819" s="58"/>
      <c r="B2819" s="58"/>
    </row>
    <row r="2820" spans="1:2" x14ac:dyDescent="0.3">
      <c r="A2820" s="58"/>
      <c r="B2820" s="58"/>
    </row>
    <row r="2821" spans="1:2" x14ac:dyDescent="0.3">
      <c r="A2821" s="58"/>
      <c r="B2821" s="58"/>
    </row>
    <row r="2822" spans="1:2" x14ac:dyDescent="0.3">
      <c r="A2822" s="58"/>
      <c r="B2822" s="58"/>
    </row>
    <row r="2823" spans="1:2" x14ac:dyDescent="0.3">
      <c r="A2823" s="58"/>
      <c r="B2823" s="58"/>
    </row>
    <row r="2824" spans="1:2" x14ac:dyDescent="0.3">
      <c r="A2824" s="58"/>
      <c r="B2824" s="58"/>
    </row>
    <row r="2825" spans="1:2" x14ac:dyDescent="0.3">
      <c r="A2825" s="58"/>
      <c r="B2825" s="58"/>
    </row>
    <row r="2826" spans="1:2" x14ac:dyDescent="0.3">
      <c r="A2826" s="58"/>
      <c r="B2826" s="58"/>
    </row>
    <row r="2827" spans="1:2" x14ac:dyDescent="0.3">
      <c r="A2827" s="58"/>
      <c r="B2827" s="58"/>
    </row>
    <row r="2828" spans="1:2" x14ac:dyDescent="0.3">
      <c r="A2828" s="58"/>
      <c r="B2828" s="58"/>
    </row>
    <row r="2829" spans="1:2" x14ac:dyDescent="0.3">
      <c r="A2829" s="58"/>
      <c r="B2829" s="58"/>
    </row>
    <row r="2830" spans="1:2" x14ac:dyDescent="0.3">
      <c r="A2830" s="58"/>
      <c r="B2830" s="58"/>
    </row>
    <row r="2831" spans="1:2" x14ac:dyDescent="0.3">
      <c r="A2831" s="58"/>
      <c r="B2831" s="58"/>
    </row>
    <row r="2832" spans="1:2" x14ac:dyDescent="0.3">
      <c r="A2832" s="58"/>
      <c r="B2832" s="58"/>
    </row>
    <row r="2833" spans="1:2" x14ac:dyDescent="0.3">
      <c r="A2833" s="58"/>
      <c r="B2833" s="58"/>
    </row>
    <row r="2834" spans="1:2" x14ac:dyDescent="0.3">
      <c r="A2834" s="58"/>
      <c r="B2834" s="58"/>
    </row>
    <row r="2835" spans="1:2" x14ac:dyDescent="0.3">
      <c r="A2835" s="58"/>
      <c r="B2835" s="58"/>
    </row>
    <row r="2836" spans="1:2" x14ac:dyDescent="0.3">
      <c r="A2836" s="58"/>
      <c r="B2836" s="58"/>
    </row>
    <row r="2837" spans="1:2" x14ac:dyDescent="0.3">
      <c r="A2837" s="58"/>
      <c r="B2837" s="58"/>
    </row>
    <row r="2838" spans="1:2" x14ac:dyDescent="0.3">
      <c r="A2838" s="58"/>
      <c r="B2838" s="58"/>
    </row>
    <row r="2839" spans="1:2" x14ac:dyDescent="0.3">
      <c r="A2839" s="58"/>
      <c r="B2839" s="58"/>
    </row>
    <row r="2840" spans="1:2" x14ac:dyDescent="0.3">
      <c r="A2840" s="58"/>
      <c r="B2840" s="58"/>
    </row>
    <row r="2841" spans="1:2" x14ac:dyDescent="0.3">
      <c r="A2841" s="58"/>
      <c r="B2841" s="58"/>
    </row>
    <row r="2842" spans="1:2" x14ac:dyDescent="0.3">
      <c r="A2842" s="58"/>
      <c r="B2842" s="58"/>
    </row>
    <row r="2843" spans="1:2" x14ac:dyDescent="0.3">
      <c r="A2843" s="58"/>
      <c r="B2843" s="58"/>
    </row>
    <row r="2844" spans="1:2" x14ac:dyDescent="0.3">
      <c r="A2844" s="58"/>
      <c r="B2844" s="58"/>
    </row>
    <row r="2845" spans="1:2" x14ac:dyDescent="0.3">
      <c r="A2845" s="58"/>
      <c r="B2845" s="58"/>
    </row>
    <row r="2846" spans="1:2" x14ac:dyDescent="0.3">
      <c r="A2846" s="58"/>
      <c r="B2846" s="58"/>
    </row>
    <row r="2847" spans="1:2" x14ac:dyDescent="0.3">
      <c r="A2847" s="58"/>
      <c r="B2847" s="58"/>
    </row>
    <row r="2848" spans="1:2" x14ac:dyDescent="0.3">
      <c r="A2848" s="58"/>
      <c r="B2848" s="58"/>
    </row>
    <row r="2849" spans="1:2" x14ac:dyDescent="0.3">
      <c r="A2849" s="58"/>
      <c r="B2849" s="58"/>
    </row>
    <row r="2850" spans="1:2" x14ac:dyDescent="0.3">
      <c r="A2850" s="58"/>
      <c r="B2850" s="58"/>
    </row>
    <row r="2851" spans="1:2" x14ac:dyDescent="0.3">
      <c r="A2851" s="58"/>
      <c r="B2851" s="58"/>
    </row>
    <row r="2852" spans="1:2" x14ac:dyDescent="0.3">
      <c r="A2852" s="58"/>
      <c r="B2852" s="58"/>
    </row>
    <row r="2853" spans="1:2" x14ac:dyDescent="0.3">
      <c r="A2853" s="58"/>
      <c r="B2853" s="58"/>
    </row>
    <row r="2854" spans="1:2" x14ac:dyDescent="0.3">
      <c r="A2854" s="58"/>
      <c r="B2854" s="58"/>
    </row>
    <row r="2855" spans="1:2" x14ac:dyDescent="0.3">
      <c r="A2855" s="58"/>
      <c r="B2855" s="58"/>
    </row>
    <row r="2856" spans="1:2" x14ac:dyDescent="0.3">
      <c r="A2856" s="58"/>
      <c r="B2856" s="58"/>
    </row>
    <row r="2857" spans="1:2" x14ac:dyDescent="0.3">
      <c r="A2857" s="58"/>
      <c r="B2857" s="58"/>
    </row>
    <row r="2858" spans="1:2" x14ac:dyDescent="0.3">
      <c r="A2858" s="58"/>
      <c r="B2858" s="58"/>
    </row>
    <row r="2859" spans="1:2" x14ac:dyDescent="0.3">
      <c r="A2859" s="58"/>
      <c r="B2859" s="58"/>
    </row>
    <row r="2860" spans="1:2" x14ac:dyDescent="0.3">
      <c r="A2860" s="58"/>
      <c r="B2860" s="58"/>
    </row>
    <row r="2861" spans="1:2" x14ac:dyDescent="0.3">
      <c r="A2861" s="58"/>
      <c r="B2861" s="58"/>
    </row>
    <row r="2862" spans="1:2" x14ac:dyDescent="0.3">
      <c r="A2862" s="58"/>
      <c r="B2862" s="58"/>
    </row>
    <row r="2863" spans="1:2" x14ac:dyDescent="0.3">
      <c r="A2863" s="58"/>
      <c r="B2863" s="58"/>
    </row>
    <row r="2864" spans="1:2" x14ac:dyDescent="0.3">
      <c r="A2864" s="58"/>
      <c r="B2864" s="58"/>
    </row>
    <row r="2865" spans="1:2" x14ac:dyDescent="0.3">
      <c r="A2865" s="58"/>
      <c r="B2865" s="58"/>
    </row>
    <row r="2866" spans="1:2" x14ac:dyDescent="0.3">
      <c r="A2866" s="58"/>
      <c r="B2866" s="58"/>
    </row>
    <row r="2867" spans="1:2" x14ac:dyDescent="0.3">
      <c r="A2867" s="58"/>
      <c r="B2867" s="58"/>
    </row>
    <row r="2868" spans="1:2" x14ac:dyDescent="0.3">
      <c r="A2868" s="58"/>
      <c r="B2868" s="58"/>
    </row>
    <row r="2869" spans="1:2" x14ac:dyDescent="0.3">
      <c r="A2869" s="58"/>
      <c r="B2869" s="58"/>
    </row>
    <row r="2870" spans="1:2" x14ac:dyDescent="0.3">
      <c r="A2870" s="58"/>
      <c r="B2870" s="58"/>
    </row>
    <row r="2871" spans="1:2" x14ac:dyDescent="0.3">
      <c r="A2871" s="58"/>
      <c r="B2871" s="58"/>
    </row>
    <row r="2872" spans="1:2" x14ac:dyDescent="0.3">
      <c r="A2872" s="58"/>
      <c r="B2872" s="58"/>
    </row>
    <row r="2873" spans="1:2" x14ac:dyDescent="0.3">
      <c r="A2873" s="58"/>
      <c r="B2873" s="58"/>
    </row>
    <row r="2874" spans="1:2" x14ac:dyDescent="0.3">
      <c r="A2874" s="58"/>
      <c r="B2874" s="58"/>
    </row>
    <row r="2875" spans="1:2" x14ac:dyDescent="0.3">
      <c r="A2875" s="58"/>
      <c r="B2875" s="58"/>
    </row>
    <row r="2876" spans="1:2" x14ac:dyDescent="0.3">
      <c r="A2876" s="58"/>
      <c r="B2876" s="58"/>
    </row>
    <row r="2877" spans="1:2" x14ac:dyDescent="0.3">
      <c r="A2877" s="58"/>
      <c r="B2877" s="58"/>
    </row>
    <row r="2878" spans="1:2" x14ac:dyDescent="0.3">
      <c r="A2878" s="58"/>
      <c r="B2878" s="58"/>
    </row>
    <row r="2879" spans="1:2" x14ac:dyDescent="0.3">
      <c r="A2879" s="58"/>
      <c r="B2879" s="58"/>
    </row>
    <row r="2880" spans="1:2" x14ac:dyDescent="0.3">
      <c r="A2880" s="58"/>
      <c r="B2880" s="58"/>
    </row>
    <row r="2881" spans="1:2" x14ac:dyDescent="0.3">
      <c r="A2881" s="58"/>
      <c r="B2881" s="58"/>
    </row>
    <row r="2882" spans="1:2" x14ac:dyDescent="0.3">
      <c r="A2882" s="58"/>
      <c r="B2882" s="58"/>
    </row>
    <row r="2883" spans="1:2" x14ac:dyDescent="0.3">
      <c r="A2883" s="58"/>
      <c r="B2883" s="58"/>
    </row>
    <row r="2884" spans="1:2" x14ac:dyDescent="0.3">
      <c r="A2884" s="58"/>
      <c r="B2884" s="58"/>
    </row>
    <row r="2885" spans="1:2" x14ac:dyDescent="0.3">
      <c r="A2885" s="58"/>
      <c r="B2885" s="58"/>
    </row>
    <row r="2886" spans="1:2" x14ac:dyDescent="0.3">
      <c r="A2886" s="58"/>
      <c r="B2886" s="58"/>
    </row>
    <row r="2887" spans="1:2" x14ac:dyDescent="0.3">
      <c r="A2887" s="58"/>
      <c r="B2887" s="58"/>
    </row>
    <row r="2888" spans="1:2" x14ac:dyDescent="0.3">
      <c r="A2888" s="58"/>
      <c r="B2888" s="58"/>
    </row>
    <row r="2889" spans="1:2" x14ac:dyDescent="0.3">
      <c r="A2889" s="58"/>
      <c r="B2889" s="58"/>
    </row>
    <row r="2890" spans="1:2" x14ac:dyDescent="0.3">
      <c r="A2890" s="58"/>
      <c r="B2890" s="58"/>
    </row>
    <row r="2891" spans="1:2" x14ac:dyDescent="0.3">
      <c r="A2891" s="58"/>
      <c r="B2891" s="58"/>
    </row>
    <row r="2892" spans="1:2" x14ac:dyDescent="0.3">
      <c r="A2892" s="58"/>
      <c r="B2892" s="58"/>
    </row>
    <row r="2893" spans="1:2" x14ac:dyDescent="0.3">
      <c r="A2893" s="58"/>
      <c r="B2893" s="58"/>
    </row>
    <row r="2894" spans="1:2" x14ac:dyDescent="0.3">
      <c r="A2894" s="58"/>
      <c r="B2894" s="58"/>
    </row>
    <row r="2895" spans="1:2" x14ac:dyDescent="0.3">
      <c r="A2895" s="58"/>
      <c r="B2895" s="58"/>
    </row>
    <row r="2896" spans="1:2" x14ac:dyDescent="0.3">
      <c r="A2896" s="58"/>
      <c r="B2896" s="58"/>
    </row>
    <row r="2897" spans="1:2" x14ac:dyDescent="0.3">
      <c r="A2897" s="58"/>
      <c r="B2897" s="58"/>
    </row>
    <row r="2898" spans="1:2" x14ac:dyDescent="0.3">
      <c r="A2898" s="58"/>
      <c r="B2898" s="58"/>
    </row>
    <row r="2899" spans="1:2" x14ac:dyDescent="0.3">
      <c r="A2899" s="58"/>
      <c r="B2899" s="58"/>
    </row>
    <row r="2900" spans="1:2" x14ac:dyDescent="0.3">
      <c r="A2900" s="58"/>
      <c r="B2900" s="58"/>
    </row>
    <row r="2901" spans="1:2" x14ac:dyDescent="0.3">
      <c r="A2901" s="58"/>
      <c r="B2901" s="58"/>
    </row>
    <row r="2902" spans="1:2" x14ac:dyDescent="0.3">
      <c r="A2902" s="58"/>
      <c r="B2902" s="58"/>
    </row>
    <row r="2903" spans="1:2" x14ac:dyDescent="0.3">
      <c r="A2903" s="58"/>
      <c r="B2903" s="58"/>
    </row>
    <row r="2904" spans="1:2" x14ac:dyDescent="0.3">
      <c r="A2904" s="58"/>
      <c r="B2904" s="58"/>
    </row>
    <row r="2905" spans="1:2" x14ac:dyDescent="0.3">
      <c r="A2905" s="58"/>
      <c r="B2905" s="58"/>
    </row>
    <row r="2906" spans="1:2" x14ac:dyDescent="0.3">
      <c r="A2906" s="58"/>
      <c r="B2906" s="58"/>
    </row>
    <row r="2907" spans="1:2" x14ac:dyDescent="0.3">
      <c r="A2907" s="58"/>
      <c r="B2907" s="58"/>
    </row>
    <row r="2908" spans="1:2" x14ac:dyDescent="0.3">
      <c r="A2908" s="58"/>
      <c r="B2908" s="58"/>
    </row>
    <row r="2909" spans="1:2" x14ac:dyDescent="0.3">
      <c r="A2909" s="58"/>
      <c r="B2909" s="58"/>
    </row>
    <row r="2910" spans="1:2" x14ac:dyDescent="0.3">
      <c r="A2910" s="58"/>
      <c r="B2910" s="58"/>
    </row>
    <row r="2911" spans="1:2" x14ac:dyDescent="0.3">
      <c r="A2911" s="58"/>
      <c r="B2911" s="58"/>
    </row>
    <row r="2912" spans="1:2" x14ac:dyDescent="0.3">
      <c r="A2912" s="58"/>
      <c r="B2912" s="58"/>
    </row>
    <row r="2913" spans="1:2" x14ac:dyDescent="0.3">
      <c r="A2913" s="58"/>
      <c r="B2913" s="58"/>
    </row>
    <row r="2914" spans="1:2" x14ac:dyDescent="0.3">
      <c r="A2914" s="58"/>
      <c r="B2914" s="58"/>
    </row>
    <row r="2915" spans="1:2" x14ac:dyDescent="0.3">
      <c r="A2915" s="58"/>
      <c r="B2915" s="58"/>
    </row>
    <row r="2916" spans="1:2" x14ac:dyDescent="0.3">
      <c r="A2916" s="58"/>
      <c r="B2916" s="58"/>
    </row>
    <row r="2917" spans="1:2" x14ac:dyDescent="0.3">
      <c r="A2917" s="58"/>
      <c r="B2917" s="58"/>
    </row>
    <row r="2918" spans="1:2" x14ac:dyDescent="0.3">
      <c r="A2918" s="58"/>
      <c r="B2918" s="58"/>
    </row>
    <row r="2919" spans="1:2" x14ac:dyDescent="0.3">
      <c r="A2919" s="58"/>
      <c r="B2919" s="58"/>
    </row>
    <row r="2920" spans="1:2" x14ac:dyDescent="0.3">
      <c r="A2920" s="58"/>
      <c r="B2920" s="58"/>
    </row>
    <row r="2921" spans="1:2" x14ac:dyDescent="0.3">
      <c r="A2921" s="58"/>
      <c r="B2921" s="58"/>
    </row>
    <row r="2922" spans="1:2" x14ac:dyDescent="0.3">
      <c r="A2922" s="58"/>
      <c r="B2922" s="58"/>
    </row>
    <row r="2923" spans="1:2" x14ac:dyDescent="0.3">
      <c r="A2923" s="58"/>
      <c r="B2923" s="58"/>
    </row>
    <row r="2924" spans="1:2" x14ac:dyDescent="0.3">
      <c r="A2924" s="58"/>
      <c r="B2924" s="58"/>
    </row>
    <row r="2925" spans="1:2" x14ac:dyDescent="0.3">
      <c r="A2925" s="58"/>
      <c r="B2925" s="58"/>
    </row>
    <row r="2926" spans="1:2" x14ac:dyDescent="0.3">
      <c r="A2926" s="58"/>
      <c r="B2926" s="58"/>
    </row>
    <row r="2927" spans="1:2" x14ac:dyDescent="0.3">
      <c r="A2927" s="58"/>
      <c r="B2927" s="58"/>
    </row>
    <row r="2928" spans="1:2" x14ac:dyDescent="0.3">
      <c r="A2928" s="58"/>
      <c r="B2928" s="58"/>
    </row>
    <row r="2929" spans="1:2" x14ac:dyDescent="0.3">
      <c r="A2929" s="58"/>
      <c r="B2929" s="58"/>
    </row>
    <row r="2930" spans="1:2" x14ac:dyDescent="0.3">
      <c r="A2930" s="58"/>
      <c r="B2930" s="58"/>
    </row>
    <row r="2931" spans="1:2" x14ac:dyDescent="0.3">
      <c r="A2931" s="58"/>
      <c r="B2931" s="58"/>
    </row>
    <row r="2932" spans="1:2" x14ac:dyDescent="0.3">
      <c r="A2932" s="58"/>
      <c r="B2932" s="58"/>
    </row>
    <row r="2933" spans="1:2" x14ac:dyDescent="0.3">
      <c r="A2933" s="58"/>
      <c r="B2933" s="58"/>
    </row>
    <row r="2934" spans="1:2" x14ac:dyDescent="0.3">
      <c r="A2934" s="58"/>
      <c r="B2934" s="58"/>
    </row>
    <row r="2935" spans="1:2" x14ac:dyDescent="0.3">
      <c r="A2935" s="58"/>
      <c r="B2935" s="58"/>
    </row>
    <row r="2936" spans="1:2" x14ac:dyDescent="0.3">
      <c r="A2936" s="58"/>
      <c r="B2936" s="58"/>
    </row>
    <row r="2937" spans="1:2" x14ac:dyDescent="0.3">
      <c r="A2937" s="58"/>
      <c r="B2937" s="58"/>
    </row>
    <row r="2938" spans="1:2" x14ac:dyDescent="0.3">
      <c r="A2938" s="58"/>
      <c r="B2938" s="58"/>
    </row>
    <row r="2939" spans="1:2" x14ac:dyDescent="0.3">
      <c r="A2939" s="58"/>
      <c r="B2939" s="58"/>
    </row>
    <row r="2940" spans="1:2" x14ac:dyDescent="0.3">
      <c r="A2940" s="58"/>
      <c r="B2940" s="58"/>
    </row>
    <row r="2941" spans="1:2" x14ac:dyDescent="0.3">
      <c r="A2941" s="58"/>
      <c r="B2941" s="58"/>
    </row>
    <row r="2942" spans="1:2" x14ac:dyDescent="0.3">
      <c r="A2942" s="58"/>
      <c r="B2942" s="58"/>
    </row>
    <row r="2943" spans="1:2" x14ac:dyDescent="0.3">
      <c r="A2943" s="58"/>
      <c r="B2943" s="58"/>
    </row>
    <row r="2944" spans="1:2" x14ac:dyDescent="0.3">
      <c r="A2944" s="58"/>
      <c r="B2944" s="58"/>
    </row>
    <row r="2945" spans="1:2" x14ac:dyDescent="0.3">
      <c r="A2945" s="58"/>
      <c r="B2945" s="58"/>
    </row>
    <row r="2946" spans="1:2" x14ac:dyDescent="0.3">
      <c r="A2946" s="58"/>
      <c r="B2946" s="58"/>
    </row>
    <row r="2947" spans="1:2" x14ac:dyDescent="0.3">
      <c r="A2947" s="58"/>
      <c r="B2947" s="58"/>
    </row>
    <row r="2948" spans="1:2" x14ac:dyDescent="0.3">
      <c r="A2948" s="58"/>
      <c r="B2948" s="58"/>
    </row>
    <row r="2949" spans="1:2" x14ac:dyDescent="0.3">
      <c r="A2949" s="58"/>
      <c r="B2949" s="58"/>
    </row>
    <row r="2950" spans="1:2" x14ac:dyDescent="0.3">
      <c r="A2950" s="58"/>
      <c r="B2950" s="58"/>
    </row>
    <row r="2951" spans="1:2" x14ac:dyDescent="0.3">
      <c r="A2951" s="58"/>
      <c r="B2951" s="58"/>
    </row>
    <row r="2952" spans="1:2" x14ac:dyDescent="0.3">
      <c r="A2952" s="58"/>
      <c r="B2952" s="58"/>
    </row>
    <row r="2953" spans="1:2" x14ac:dyDescent="0.3">
      <c r="A2953" s="58"/>
      <c r="B2953" s="58"/>
    </row>
    <row r="2954" spans="1:2" x14ac:dyDescent="0.3">
      <c r="A2954" s="58"/>
      <c r="B2954" s="58"/>
    </row>
    <row r="2955" spans="1:2" x14ac:dyDescent="0.3">
      <c r="A2955" s="58"/>
      <c r="B2955" s="58"/>
    </row>
    <row r="2956" spans="1:2" x14ac:dyDescent="0.3">
      <c r="A2956" s="58"/>
      <c r="B2956" s="58"/>
    </row>
    <row r="2957" spans="1:2" x14ac:dyDescent="0.3">
      <c r="A2957" s="58"/>
      <c r="B2957" s="58"/>
    </row>
    <row r="2958" spans="1:2" x14ac:dyDescent="0.3">
      <c r="A2958" s="58"/>
      <c r="B2958" s="58"/>
    </row>
    <row r="2959" spans="1:2" x14ac:dyDescent="0.3">
      <c r="A2959" s="58"/>
      <c r="B2959" s="58"/>
    </row>
    <row r="2960" spans="1:2" x14ac:dyDescent="0.3">
      <c r="A2960" s="58"/>
      <c r="B2960" s="58"/>
    </row>
    <row r="2961" spans="1:2" x14ac:dyDescent="0.3">
      <c r="A2961" s="58"/>
      <c r="B2961" s="58"/>
    </row>
    <row r="2962" spans="1:2" x14ac:dyDescent="0.3">
      <c r="A2962" s="58"/>
      <c r="B2962" s="58"/>
    </row>
    <row r="2963" spans="1:2" x14ac:dyDescent="0.3">
      <c r="A2963" s="58"/>
      <c r="B2963" s="58"/>
    </row>
    <row r="2964" spans="1:2" x14ac:dyDescent="0.3">
      <c r="A2964" s="58"/>
      <c r="B2964" s="58"/>
    </row>
    <row r="2965" spans="1:2" x14ac:dyDescent="0.3">
      <c r="A2965" s="58"/>
      <c r="B2965" s="58"/>
    </row>
    <row r="2966" spans="1:2" x14ac:dyDescent="0.3">
      <c r="A2966" s="58"/>
      <c r="B2966" s="58"/>
    </row>
    <row r="2967" spans="1:2" x14ac:dyDescent="0.3">
      <c r="A2967" s="58"/>
      <c r="B2967" s="58"/>
    </row>
    <row r="2968" spans="1:2" x14ac:dyDescent="0.3">
      <c r="A2968" s="58"/>
      <c r="B2968" s="58"/>
    </row>
    <row r="2969" spans="1:2" x14ac:dyDescent="0.3">
      <c r="A2969" s="58"/>
      <c r="B2969" s="58"/>
    </row>
    <row r="2970" spans="1:2" x14ac:dyDescent="0.3">
      <c r="A2970" s="58"/>
      <c r="B2970" s="58"/>
    </row>
    <row r="2971" spans="1:2" x14ac:dyDescent="0.3">
      <c r="A2971" s="58"/>
      <c r="B2971" s="58"/>
    </row>
    <row r="2972" spans="1:2" x14ac:dyDescent="0.3">
      <c r="A2972" s="58"/>
      <c r="B2972" s="58"/>
    </row>
    <row r="2973" spans="1:2" x14ac:dyDescent="0.3">
      <c r="A2973" s="58"/>
      <c r="B2973" s="58"/>
    </row>
    <row r="2974" spans="1:2" x14ac:dyDescent="0.3">
      <c r="A2974" s="58"/>
      <c r="B2974" s="58"/>
    </row>
    <row r="2975" spans="1:2" x14ac:dyDescent="0.3">
      <c r="A2975" s="58"/>
      <c r="B2975" s="58"/>
    </row>
    <row r="2976" spans="1:2" x14ac:dyDescent="0.3">
      <c r="A2976" s="58"/>
      <c r="B2976" s="58"/>
    </row>
    <row r="2977" spans="1:2" x14ac:dyDescent="0.3">
      <c r="A2977" s="58"/>
      <c r="B2977" s="58"/>
    </row>
    <row r="2978" spans="1:2" x14ac:dyDescent="0.3">
      <c r="A2978" s="58"/>
      <c r="B2978" s="58"/>
    </row>
    <row r="2979" spans="1:2" x14ac:dyDescent="0.3">
      <c r="A2979" s="58"/>
      <c r="B2979" s="58"/>
    </row>
    <row r="2980" spans="1:2" x14ac:dyDescent="0.3">
      <c r="A2980" s="58"/>
      <c r="B2980" s="58"/>
    </row>
    <row r="2981" spans="1:2" x14ac:dyDescent="0.3">
      <c r="A2981" s="58"/>
      <c r="B2981" s="58"/>
    </row>
    <row r="2982" spans="1:2" x14ac:dyDescent="0.3">
      <c r="A2982" s="58"/>
      <c r="B2982" s="58"/>
    </row>
    <row r="2983" spans="1:2" x14ac:dyDescent="0.3">
      <c r="A2983" s="58"/>
      <c r="B2983" s="58"/>
    </row>
    <row r="2984" spans="1:2" x14ac:dyDescent="0.3">
      <c r="A2984" s="58"/>
      <c r="B2984" s="58"/>
    </row>
    <row r="2985" spans="1:2" x14ac:dyDescent="0.3">
      <c r="A2985" s="58"/>
      <c r="B2985" s="58"/>
    </row>
    <row r="2986" spans="1:2" x14ac:dyDescent="0.3">
      <c r="A2986" s="58"/>
      <c r="B2986" s="58"/>
    </row>
    <row r="2987" spans="1:2" x14ac:dyDescent="0.3">
      <c r="A2987" s="58"/>
      <c r="B2987" s="58"/>
    </row>
    <row r="2988" spans="1:2" x14ac:dyDescent="0.3">
      <c r="A2988" s="58"/>
      <c r="B2988" s="58"/>
    </row>
    <row r="2989" spans="1:2" x14ac:dyDescent="0.3">
      <c r="A2989" s="58"/>
      <c r="B2989" s="58"/>
    </row>
    <row r="2990" spans="1:2" x14ac:dyDescent="0.3">
      <c r="A2990" s="58"/>
      <c r="B2990" s="58"/>
    </row>
    <row r="2991" spans="1:2" x14ac:dyDescent="0.3">
      <c r="A2991" s="58"/>
      <c r="B2991" s="58"/>
    </row>
    <row r="2992" spans="1:2" x14ac:dyDescent="0.3">
      <c r="A2992" s="58"/>
      <c r="B2992" s="58"/>
    </row>
    <row r="2993" spans="1:2" x14ac:dyDescent="0.3">
      <c r="A2993" s="58"/>
      <c r="B2993" s="58"/>
    </row>
    <row r="2994" spans="1:2" x14ac:dyDescent="0.3">
      <c r="A2994" s="58"/>
      <c r="B2994" s="58"/>
    </row>
    <row r="2995" spans="1:2" x14ac:dyDescent="0.3">
      <c r="A2995" s="58"/>
      <c r="B2995" s="58"/>
    </row>
    <row r="2996" spans="1:2" x14ac:dyDescent="0.3">
      <c r="A2996" s="58"/>
      <c r="B2996" s="58"/>
    </row>
    <row r="2997" spans="1:2" x14ac:dyDescent="0.3">
      <c r="A2997" s="58"/>
      <c r="B2997" s="58"/>
    </row>
    <row r="2998" spans="1:2" x14ac:dyDescent="0.3">
      <c r="A2998" s="58"/>
      <c r="B2998" s="58"/>
    </row>
    <row r="2999" spans="1:2" x14ac:dyDescent="0.3">
      <c r="A2999" s="58"/>
      <c r="B2999" s="58"/>
    </row>
    <row r="3000" spans="1:2" x14ac:dyDescent="0.3">
      <c r="A3000" s="58"/>
      <c r="B3000" s="58"/>
    </row>
    <row r="3001" spans="1:2" x14ac:dyDescent="0.3">
      <c r="A3001" s="58"/>
      <c r="B3001" s="58"/>
    </row>
    <row r="3002" spans="1:2" x14ac:dyDescent="0.3">
      <c r="A3002" s="58"/>
      <c r="B3002" s="58"/>
    </row>
    <row r="3003" spans="1:2" x14ac:dyDescent="0.3">
      <c r="A3003" s="58"/>
      <c r="B3003" s="58"/>
    </row>
    <row r="3004" spans="1:2" x14ac:dyDescent="0.3">
      <c r="A3004" s="58"/>
      <c r="B3004" s="58"/>
    </row>
    <row r="3005" spans="1:2" x14ac:dyDescent="0.3">
      <c r="A3005" s="58"/>
      <c r="B3005" s="58"/>
    </row>
    <row r="3006" spans="1:2" x14ac:dyDescent="0.3">
      <c r="A3006" s="58"/>
      <c r="B3006" s="58"/>
    </row>
    <row r="3007" spans="1:2" x14ac:dyDescent="0.3">
      <c r="A3007" s="58"/>
      <c r="B3007" s="58"/>
    </row>
    <row r="3008" spans="1:2" x14ac:dyDescent="0.3">
      <c r="A3008" s="58"/>
      <c r="B3008" s="58"/>
    </row>
    <row r="3009" spans="1:2" x14ac:dyDescent="0.3">
      <c r="A3009" s="58"/>
      <c r="B3009" s="58"/>
    </row>
    <row r="3010" spans="1:2" x14ac:dyDescent="0.3">
      <c r="A3010" s="58"/>
      <c r="B3010" s="58"/>
    </row>
    <row r="3011" spans="1:2" x14ac:dyDescent="0.3">
      <c r="A3011" s="58"/>
      <c r="B3011" s="58"/>
    </row>
    <row r="3012" spans="1:2" x14ac:dyDescent="0.3">
      <c r="A3012" s="58"/>
      <c r="B3012" s="58"/>
    </row>
    <row r="3013" spans="1:2" x14ac:dyDescent="0.3">
      <c r="A3013" s="58"/>
      <c r="B3013" s="58"/>
    </row>
    <row r="3014" spans="1:2" x14ac:dyDescent="0.3">
      <c r="A3014" s="58"/>
      <c r="B3014" s="58"/>
    </row>
    <row r="3015" spans="1:2" x14ac:dyDescent="0.3">
      <c r="A3015" s="58"/>
      <c r="B3015" s="58"/>
    </row>
    <row r="3016" spans="1:2" x14ac:dyDescent="0.3">
      <c r="A3016" s="58"/>
      <c r="B3016" s="58"/>
    </row>
    <row r="3017" spans="1:2" x14ac:dyDescent="0.3">
      <c r="A3017" s="58"/>
      <c r="B3017" s="58"/>
    </row>
    <row r="3018" spans="1:2" x14ac:dyDescent="0.3">
      <c r="A3018" s="58"/>
      <c r="B3018" s="58"/>
    </row>
    <row r="3019" spans="1:2" x14ac:dyDescent="0.3">
      <c r="A3019" s="58"/>
      <c r="B3019" s="58"/>
    </row>
    <row r="3020" spans="1:2" x14ac:dyDescent="0.3">
      <c r="A3020" s="58"/>
      <c r="B3020" s="58"/>
    </row>
    <row r="3021" spans="1:2" x14ac:dyDescent="0.3">
      <c r="A3021" s="58"/>
      <c r="B3021" s="58"/>
    </row>
    <row r="3022" spans="1:2" x14ac:dyDescent="0.3">
      <c r="A3022" s="58"/>
      <c r="B3022" s="58"/>
    </row>
    <row r="3023" spans="1:2" x14ac:dyDescent="0.3">
      <c r="A3023" s="58"/>
      <c r="B3023" s="58"/>
    </row>
    <row r="3024" spans="1:2" x14ac:dyDescent="0.3">
      <c r="A3024" s="58"/>
      <c r="B3024" s="58"/>
    </row>
    <row r="3025" spans="1:2" x14ac:dyDescent="0.3">
      <c r="A3025" s="58"/>
      <c r="B3025" s="58"/>
    </row>
    <row r="3026" spans="1:2" x14ac:dyDescent="0.3">
      <c r="A3026" s="58"/>
      <c r="B3026" s="58"/>
    </row>
    <row r="3027" spans="1:2" x14ac:dyDescent="0.3">
      <c r="A3027" s="58"/>
      <c r="B3027" s="58"/>
    </row>
    <row r="3028" spans="1:2" x14ac:dyDescent="0.3">
      <c r="A3028" s="58"/>
      <c r="B3028" s="58"/>
    </row>
    <row r="3029" spans="1:2" x14ac:dyDescent="0.3">
      <c r="A3029" s="58"/>
      <c r="B3029" s="58"/>
    </row>
    <row r="3030" spans="1:2" x14ac:dyDescent="0.3">
      <c r="A3030" s="58"/>
      <c r="B3030" s="58"/>
    </row>
    <row r="3031" spans="1:2" x14ac:dyDescent="0.3">
      <c r="A3031" s="58"/>
      <c r="B3031" s="58"/>
    </row>
    <row r="3032" spans="1:2" x14ac:dyDescent="0.3">
      <c r="A3032" s="58"/>
      <c r="B3032" s="58"/>
    </row>
    <row r="3033" spans="1:2" x14ac:dyDescent="0.3">
      <c r="A3033" s="58"/>
      <c r="B3033" s="58"/>
    </row>
    <row r="3034" spans="1:2" x14ac:dyDescent="0.3">
      <c r="A3034" s="58"/>
      <c r="B3034" s="58"/>
    </row>
    <row r="3035" spans="1:2" x14ac:dyDescent="0.3">
      <c r="A3035" s="58"/>
      <c r="B3035" s="58"/>
    </row>
    <row r="3036" spans="1:2" x14ac:dyDescent="0.3">
      <c r="A3036" s="58"/>
      <c r="B3036" s="58"/>
    </row>
    <row r="3037" spans="1:2" x14ac:dyDescent="0.3">
      <c r="A3037" s="58"/>
      <c r="B3037" s="58"/>
    </row>
    <row r="3038" spans="1:2" x14ac:dyDescent="0.3">
      <c r="A3038" s="58"/>
      <c r="B3038" s="58"/>
    </row>
    <row r="3039" spans="1:2" x14ac:dyDescent="0.3">
      <c r="A3039" s="58"/>
      <c r="B3039" s="58"/>
    </row>
    <row r="3040" spans="1:2" x14ac:dyDescent="0.3">
      <c r="A3040" s="58"/>
      <c r="B3040" s="58"/>
    </row>
    <row r="3041" spans="1:2" x14ac:dyDescent="0.3">
      <c r="A3041" s="58"/>
      <c r="B3041" s="58"/>
    </row>
    <row r="3042" spans="1:2" x14ac:dyDescent="0.3">
      <c r="A3042" s="58"/>
      <c r="B3042" s="58"/>
    </row>
    <row r="3043" spans="1:2" x14ac:dyDescent="0.3">
      <c r="A3043" s="58"/>
      <c r="B3043" s="58"/>
    </row>
    <row r="3044" spans="1:2" x14ac:dyDescent="0.3">
      <c r="A3044" s="58"/>
      <c r="B3044" s="58"/>
    </row>
    <row r="3045" spans="1:2" x14ac:dyDescent="0.3">
      <c r="A3045" s="58"/>
      <c r="B3045" s="58"/>
    </row>
    <row r="3046" spans="1:2" x14ac:dyDescent="0.3">
      <c r="A3046" s="58"/>
      <c r="B3046" s="58"/>
    </row>
    <row r="3047" spans="1:2" x14ac:dyDescent="0.3">
      <c r="A3047" s="58"/>
      <c r="B3047" s="58"/>
    </row>
    <row r="3048" spans="1:2" x14ac:dyDescent="0.3">
      <c r="A3048" s="58"/>
      <c r="B3048" s="58"/>
    </row>
    <row r="3049" spans="1:2" x14ac:dyDescent="0.3">
      <c r="A3049" s="58"/>
      <c r="B3049" s="58"/>
    </row>
    <row r="3050" spans="1:2" x14ac:dyDescent="0.3">
      <c r="A3050" s="58"/>
      <c r="B3050" s="58"/>
    </row>
    <row r="3051" spans="1:2" x14ac:dyDescent="0.3">
      <c r="A3051" s="58"/>
      <c r="B3051" s="58"/>
    </row>
    <row r="3052" spans="1:2" x14ac:dyDescent="0.3">
      <c r="A3052" s="58"/>
      <c r="B3052" s="58"/>
    </row>
    <row r="3053" spans="1:2" x14ac:dyDescent="0.3">
      <c r="A3053" s="58"/>
      <c r="B3053" s="58"/>
    </row>
    <row r="3054" spans="1:2" x14ac:dyDescent="0.3">
      <c r="A3054" s="58"/>
      <c r="B3054" s="58"/>
    </row>
    <row r="3055" spans="1:2" x14ac:dyDescent="0.3">
      <c r="A3055" s="58"/>
      <c r="B3055" s="58"/>
    </row>
    <row r="3056" spans="1:2" x14ac:dyDescent="0.3">
      <c r="A3056" s="58"/>
      <c r="B3056" s="58"/>
    </row>
    <row r="3057" spans="1:2" x14ac:dyDescent="0.3">
      <c r="A3057" s="58"/>
      <c r="B3057" s="58"/>
    </row>
    <row r="3058" spans="1:2" x14ac:dyDescent="0.3">
      <c r="A3058" s="58"/>
      <c r="B3058" s="58"/>
    </row>
    <row r="3059" spans="1:2" x14ac:dyDescent="0.3">
      <c r="A3059" s="58"/>
      <c r="B3059" s="58"/>
    </row>
    <row r="3060" spans="1:2" x14ac:dyDescent="0.3">
      <c r="A3060" s="58"/>
      <c r="B3060" s="58"/>
    </row>
    <row r="3061" spans="1:2" x14ac:dyDescent="0.3">
      <c r="A3061" s="58"/>
      <c r="B3061" s="58"/>
    </row>
    <row r="3062" spans="1:2" x14ac:dyDescent="0.3">
      <c r="A3062" s="58"/>
      <c r="B3062" s="58"/>
    </row>
    <row r="3063" spans="1:2" x14ac:dyDescent="0.3">
      <c r="A3063" s="58"/>
      <c r="B3063" s="58"/>
    </row>
    <row r="3064" spans="1:2" x14ac:dyDescent="0.3">
      <c r="A3064" s="58"/>
      <c r="B3064" s="58"/>
    </row>
    <row r="3065" spans="1:2" x14ac:dyDescent="0.3">
      <c r="A3065" s="58"/>
      <c r="B3065" s="58"/>
    </row>
    <row r="3066" spans="1:2" x14ac:dyDescent="0.3">
      <c r="A3066" s="58"/>
      <c r="B3066" s="58"/>
    </row>
    <row r="3067" spans="1:2" x14ac:dyDescent="0.3">
      <c r="A3067" s="58"/>
      <c r="B3067" s="58"/>
    </row>
    <row r="3068" spans="1:2" x14ac:dyDescent="0.3">
      <c r="A3068" s="58"/>
      <c r="B3068" s="58"/>
    </row>
    <row r="3069" spans="1:2" x14ac:dyDescent="0.3">
      <c r="A3069" s="58"/>
      <c r="B3069" s="58"/>
    </row>
    <row r="3070" spans="1:2" x14ac:dyDescent="0.3">
      <c r="A3070" s="58"/>
      <c r="B3070" s="58"/>
    </row>
    <row r="3071" spans="1:2" x14ac:dyDescent="0.3">
      <c r="A3071" s="58"/>
      <c r="B3071" s="58"/>
    </row>
    <row r="3072" spans="1:2" x14ac:dyDescent="0.3">
      <c r="A3072" s="58"/>
      <c r="B3072" s="58"/>
    </row>
    <row r="3073" spans="1:2" x14ac:dyDescent="0.3">
      <c r="A3073" s="58"/>
      <c r="B3073" s="58"/>
    </row>
    <row r="3074" spans="1:2" x14ac:dyDescent="0.3">
      <c r="A3074" s="58"/>
      <c r="B3074" s="58"/>
    </row>
    <row r="3075" spans="1:2" x14ac:dyDescent="0.3">
      <c r="A3075" s="58"/>
      <c r="B3075" s="58"/>
    </row>
    <row r="3076" spans="1:2" x14ac:dyDescent="0.3">
      <c r="A3076" s="58"/>
      <c r="B3076" s="58"/>
    </row>
    <row r="3077" spans="1:2" x14ac:dyDescent="0.3">
      <c r="A3077" s="58"/>
      <c r="B3077" s="58"/>
    </row>
    <row r="3078" spans="1:2" x14ac:dyDescent="0.3">
      <c r="A3078" s="58"/>
      <c r="B3078" s="58"/>
    </row>
    <row r="3079" spans="1:2" x14ac:dyDescent="0.3">
      <c r="A3079" s="58"/>
      <c r="B3079" s="58"/>
    </row>
    <row r="3080" spans="1:2" x14ac:dyDescent="0.3">
      <c r="A3080" s="58"/>
      <c r="B3080" s="58"/>
    </row>
    <row r="3081" spans="1:2" x14ac:dyDescent="0.3">
      <c r="A3081" s="58"/>
      <c r="B3081" s="58"/>
    </row>
    <row r="3082" spans="1:2" x14ac:dyDescent="0.3">
      <c r="A3082" s="58"/>
      <c r="B3082" s="58"/>
    </row>
    <row r="3083" spans="1:2" x14ac:dyDescent="0.3">
      <c r="A3083" s="58"/>
      <c r="B3083" s="58"/>
    </row>
    <row r="3084" spans="1:2" x14ac:dyDescent="0.3">
      <c r="A3084" s="58"/>
      <c r="B3084" s="58"/>
    </row>
    <row r="3085" spans="1:2" x14ac:dyDescent="0.3">
      <c r="A3085" s="58"/>
      <c r="B3085" s="58"/>
    </row>
    <row r="3086" spans="1:2" x14ac:dyDescent="0.3">
      <c r="A3086" s="58"/>
      <c r="B3086" s="58"/>
    </row>
    <row r="3087" spans="1:2" x14ac:dyDescent="0.3">
      <c r="A3087" s="58"/>
      <c r="B3087" s="58"/>
    </row>
    <row r="3088" spans="1:2" x14ac:dyDescent="0.3">
      <c r="A3088" s="58"/>
      <c r="B3088" s="58"/>
    </row>
    <row r="3089" spans="1:2" x14ac:dyDescent="0.3">
      <c r="A3089" s="58"/>
      <c r="B3089" s="58"/>
    </row>
    <row r="3090" spans="1:2" x14ac:dyDescent="0.3">
      <c r="A3090" s="58"/>
      <c r="B3090" s="58"/>
    </row>
    <row r="3091" spans="1:2" x14ac:dyDescent="0.3">
      <c r="A3091" s="58"/>
      <c r="B3091" s="58"/>
    </row>
    <row r="3092" spans="1:2" x14ac:dyDescent="0.3">
      <c r="A3092" s="58"/>
      <c r="B3092" s="58"/>
    </row>
    <row r="3093" spans="1:2" x14ac:dyDescent="0.3">
      <c r="A3093" s="58"/>
      <c r="B3093" s="58"/>
    </row>
    <row r="3094" spans="1:2" x14ac:dyDescent="0.3">
      <c r="A3094" s="58"/>
      <c r="B3094" s="58"/>
    </row>
    <row r="3095" spans="1:2" x14ac:dyDescent="0.3">
      <c r="A3095" s="58"/>
      <c r="B3095" s="58"/>
    </row>
    <row r="3096" spans="1:2" x14ac:dyDescent="0.3">
      <c r="A3096" s="58"/>
      <c r="B3096" s="58"/>
    </row>
    <row r="3097" spans="1:2" x14ac:dyDescent="0.3">
      <c r="A3097" s="58"/>
      <c r="B3097" s="58"/>
    </row>
    <row r="3098" spans="1:2" x14ac:dyDescent="0.3">
      <c r="A3098" s="58"/>
      <c r="B3098" s="58"/>
    </row>
    <row r="3099" spans="1:2" x14ac:dyDescent="0.3">
      <c r="A3099" s="58"/>
      <c r="B3099" s="58"/>
    </row>
    <row r="3100" spans="1:2" x14ac:dyDescent="0.3">
      <c r="A3100" s="58"/>
      <c r="B3100" s="58"/>
    </row>
    <row r="3101" spans="1:2" x14ac:dyDescent="0.3">
      <c r="A3101" s="58"/>
      <c r="B3101" s="58"/>
    </row>
    <row r="3102" spans="1:2" x14ac:dyDescent="0.3">
      <c r="A3102" s="58"/>
      <c r="B3102" s="58"/>
    </row>
    <row r="3103" spans="1:2" x14ac:dyDescent="0.3">
      <c r="A3103" s="58"/>
      <c r="B3103" s="58"/>
    </row>
    <row r="3104" spans="1:2" x14ac:dyDescent="0.3">
      <c r="A3104" s="58"/>
      <c r="B3104" s="58"/>
    </row>
    <row r="3105" spans="1:2" x14ac:dyDescent="0.3">
      <c r="A3105" s="58"/>
      <c r="B3105" s="58"/>
    </row>
    <row r="3106" spans="1:2" x14ac:dyDescent="0.3">
      <c r="A3106" s="58"/>
      <c r="B3106" s="58"/>
    </row>
    <row r="3107" spans="1:2" x14ac:dyDescent="0.3">
      <c r="A3107" s="58"/>
      <c r="B3107" s="58"/>
    </row>
    <row r="3108" spans="1:2" x14ac:dyDescent="0.3">
      <c r="A3108" s="58"/>
      <c r="B3108" s="58"/>
    </row>
    <row r="3109" spans="1:2" x14ac:dyDescent="0.3">
      <c r="A3109" s="58"/>
      <c r="B3109" s="58"/>
    </row>
    <row r="3110" spans="1:2" x14ac:dyDescent="0.3">
      <c r="A3110" s="58"/>
      <c r="B3110" s="58"/>
    </row>
    <row r="3111" spans="1:2" x14ac:dyDescent="0.3">
      <c r="A3111" s="58"/>
      <c r="B3111" s="58"/>
    </row>
    <row r="3112" spans="1:2" x14ac:dyDescent="0.3">
      <c r="A3112" s="58"/>
      <c r="B3112" s="58"/>
    </row>
    <row r="3113" spans="1:2" x14ac:dyDescent="0.3">
      <c r="A3113" s="58"/>
      <c r="B3113" s="58"/>
    </row>
    <row r="3114" spans="1:2" x14ac:dyDescent="0.3">
      <c r="A3114" s="58"/>
      <c r="B3114" s="58"/>
    </row>
    <row r="3115" spans="1:2" x14ac:dyDescent="0.3">
      <c r="A3115" s="58"/>
      <c r="B3115" s="58"/>
    </row>
    <row r="3116" spans="1:2" x14ac:dyDescent="0.3">
      <c r="A3116" s="58"/>
      <c r="B3116" s="58"/>
    </row>
    <row r="3117" spans="1:2" x14ac:dyDescent="0.3">
      <c r="A3117" s="58"/>
      <c r="B3117" s="58"/>
    </row>
    <row r="3118" spans="1:2" x14ac:dyDescent="0.3">
      <c r="A3118" s="58"/>
      <c r="B3118" s="58"/>
    </row>
    <row r="3119" spans="1:2" x14ac:dyDescent="0.3">
      <c r="A3119" s="58"/>
      <c r="B3119" s="58"/>
    </row>
    <row r="3120" spans="1:2" x14ac:dyDescent="0.3">
      <c r="A3120" s="58"/>
      <c r="B3120" s="58"/>
    </row>
    <row r="3121" spans="1:2" x14ac:dyDescent="0.3">
      <c r="A3121" s="58"/>
      <c r="B3121" s="58"/>
    </row>
    <row r="3122" spans="1:2" x14ac:dyDescent="0.3">
      <c r="A3122" s="58"/>
      <c r="B3122" s="58"/>
    </row>
    <row r="3123" spans="1:2" x14ac:dyDescent="0.3">
      <c r="A3123" s="58"/>
      <c r="B3123" s="58"/>
    </row>
    <row r="3124" spans="1:2" x14ac:dyDescent="0.3">
      <c r="A3124" s="58"/>
      <c r="B3124" s="58"/>
    </row>
    <row r="3125" spans="1:2" x14ac:dyDescent="0.3">
      <c r="A3125" s="58"/>
      <c r="B3125" s="58"/>
    </row>
    <row r="3126" spans="1:2" x14ac:dyDescent="0.3">
      <c r="A3126" s="58"/>
      <c r="B3126" s="58"/>
    </row>
    <row r="3127" spans="1:2" x14ac:dyDescent="0.3">
      <c r="A3127" s="58"/>
      <c r="B3127" s="58"/>
    </row>
    <row r="3128" spans="1:2" x14ac:dyDescent="0.3">
      <c r="A3128" s="58"/>
      <c r="B3128" s="58"/>
    </row>
    <row r="3129" spans="1:2" x14ac:dyDescent="0.3">
      <c r="A3129" s="58"/>
      <c r="B3129" s="58"/>
    </row>
    <row r="3130" spans="1:2" x14ac:dyDescent="0.3">
      <c r="A3130" s="58"/>
      <c r="B3130" s="58"/>
    </row>
    <row r="3131" spans="1:2" x14ac:dyDescent="0.3">
      <c r="A3131" s="58"/>
      <c r="B3131" s="58"/>
    </row>
    <row r="3132" spans="1:2" x14ac:dyDescent="0.3">
      <c r="A3132" s="58"/>
      <c r="B3132" s="58"/>
    </row>
    <row r="3133" spans="1:2" x14ac:dyDescent="0.3">
      <c r="A3133" s="58"/>
      <c r="B3133" s="58"/>
    </row>
    <row r="3134" spans="1:2" x14ac:dyDescent="0.3">
      <c r="A3134" s="58"/>
      <c r="B3134" s="58"/>
    </row>
    <row r="3135" spans="1:2" x14ac:dyDescent="0.3">
      <c r="A3135" s="58"/>
      <c r="B3135" s="58"/>
    </row>
    <row r="3136" spans="1:2" x14ac:dyDescent="0.3">
      <c r="A3136" s="58"/>
      <c r="B3136" s="58"/>
    </row>
    <row r="3137" spans="1:2" x14ac:dyDescent="0.3">
      <c r="A3137" s="58"/>
      <c r="B3137" s="58"/>
    </row>
    <row r="3138" spans="1:2" x14ac:dyDescent="0.3">
      <c r="A3138" s="58"/>
      <c r="B3138" s="58"/>
    </row>
    <row r="3139" spans="1:2" x14ac:dyDescent="0.3">
      <c r="A3139" s="58"/>
      <c r="B3139" s="58"/>
    </row>
    <row r="3140" spans="1:2" x14ac:dyDescent="0.3">
      <c r="A3140" s="58"/>
      <c r="B3140" s="58"/>
    </row>
    <row r="3141" spans="1:2" x14ac:dyDescent="0.3">
      <c r="A3141" s="58"/>
      <c r="B3141" s="58"/>
    </row>
    <row r="3142" spans="1:2" x14ac:dyDescent="0.3">
      <c r="A3142" s="58"/>
      <c r="B3142" s="58"/>
    </row>
    <row r="3143" spans="1:2" x14ac:dyDescent="0.3">
      <c r="A3143" s="58"/>
      <c r="B3143" s="58"/>
    </row>
    <row r="3144" spans="1:2" x14ac:dyDescent="0.3">
      <c r="A3144" s="58"/>
      <c r="B3144" s="58"/>
    </row>
    <row r="3145" spans="1:2" x14ac:dyDescent="0.3">
      <c r="A3145" s="58"/>
      <c r="B3145" s="58"/>
    </row>
    <row r="3146" spans="1:2" x14ac:dyDescent="0.3">
      <c r="A3146" s="58"/>
      <c r="B3146" s="58"/>
    </row>
    <row r="3147" spans="1:2" x14ac:dyDescent="0.3">
      <c r="A3147" s="58"/>
      <c r="B3147" s="58"/>
    </row>
    <row r="3148" spans="1:2" x14ac:dyDescent="0.3">
      <c r="A3148" s="58"/>
      <c r="B3148" s="58"/>
    </row>
    <row r="3149" spans="1:2" x14ac:dyDescent="0.3">
      <c r="A3149" s="58"/>
      <c r="B3149" s="58"/>
    </row>
    <row r="3150" spans="1:2" x14ac:dyDescent="0.3">
      <c r="A3150" s="58"/>
      <c r="B3150" s="58"/>
    </row>
    <row r="3151" spans="1:2" x14ac:dyDescent="0.3">
      <c r="A3151" s="58"/>
      <c r="B3151" s="58"/>
    </row>
    <row r="3152" spans="1:2" x14ac:dyDescent="0.3">
      <c r="A3152" s="58"/>
      <c r="B3152" s="58"/>
    </row>
    <row r="3153" spans="1:2" x14ac:dyDescent="0.3">
      <c r="A3153" s="58"/>
      <c r="B3153" s="58"/>
    </row>
    <row r="3154" spans="1:2" x14ac:dyDescent="0.3">
      <c r="A3154" s="58"/>
      <c r="B3154" s="58"/>
    </row>
    <row r="3155" spans="1:2" x14ac:dyDescent="0.3">
      <c r="A3155" s="58"/>
      <c r="B3155" s="58"/>
    </row>
    <row r="3156" spans="1:2" x14ac:dyDescent="0.3">
      <c r="A3156" s="58"/>
      <c r="B3156" s="58"/>
    </row>
    <row r="3157" spans="1:2" x14ac:dyDescent="0.3">
      <c r="A3157" s="58"/>
      <c r="B3157" s="58"/>
    </row>
    <row r="3158" spans="1:2" x14ac:dyDescent="0.3">
      <c r="A3158" s="58"/>
      <c r="B3158" s="58"/>
    </row>
    <row r="3159" spans="1:2" x14ac:dyDescent="0.3">
      <c r="A3159" s="58"/>
      <c r="B3159" s="58"/>
    </row>
    <row r="3160" spans="1:2" x14ac:dyDescent="0.3">
      <c r="A3160" s="58"/>
      <c r="B3160" s="58"/>
    </row>
    <row r="3161" spans="1:2" x14ac:dyDescent="0.3">
      <c r="A3161" s="58"/>
      <c r="B3161" s="58"/>
    </row>
    <row r="3162" spans="1:2" x14ac:dyDescent="0.3">
      <c r="A3162" s="58"/>
      <c r="B3162" s="58"/>
    </row>
    <row r="3163" spans="1:2" x14ac:dyDescent="0.3">
      <c r="A3163" s="58"/>
      <c r="B3163" s="58"/>
    </row>
    <row r="3164" spans="1:2" x14ac:dyDescent="0.3">
      <c r="A3164" s="58"/>
      <c r="B3164" s="58"/>
    </row>
    <row r="3165" spans="1:2" x14ac:dyDescent="0.3">
      <c r="A3165" s="58"/>
      <c r="B3165" s="58"/>
    </row>
    <row r="3166" spans="1:2" x14ac:dyDescent="0.3">
      <c r="A3166" s="58"/>
      <c r="B3166" s="58"/>
    </row>
    <row r="3167" spans="1:2" x14ac:dyDescent="0.3">
      <c r="A3167" s="58"/>
      <c r="B3167" s="58"/>
    </row>
    <row r="3168" spans="1:2" x14ac:dyDescent="0.3">
      <c r="A3168" s="58"/>
      <c r="B3168" s="58"/>
    </row>
    <row r="3169" spans="1:2" x14ac:dyDescent="0.3">
      <c r="A3169" s="58"/>
      <c r="B3169" s="58"/>
    </row>
    <row r="3170" spans="1:2" x14ac:dyDescent="0.3">
      <c r="A3170" s="58"/>
      <c r="B3170" s="58"/>
    </row>
    <row r="3171" spans="1:2" x14ac:dyDescent="0.3">
      <c r="A3171" s="58"/>
      <c r="B3171" s="58"/>
    </row>
    <row r="3172" spans="1:2" x14ac:dyDescent="0.3">
      <c r="A3172" s="58"/>
      <c r="B3172" s="58"/>
    </row>
    <row r="3173" spans="1:2" x14ac:dyDescent="0.3">
      <c r="A3173" s="58"/>
      <c r="B3173" s="58"/>
    </row>
    <row r="3174" spans="1:2" x14ac:dyDescent="0.3">
      <c r="A3174" s="58"/>
      <c r="B3174" s="58"/>
    </row>
    <row r="3175" spans="1:2" x14ac:dyDescent="0.3">
      <c r="A3175" s="58"/>
      <c r="B3175" s="58"/>
    </row>
    <row r="3176" spans="1:2" x14ac:dyDescent="0.3">
      <c r="A3176" s="58"/>
      <c r="B3176" s="58"/>
    </row>
    <row r="3177" spans="1:2" x14ac:dyDescent="0.3">
      <c r="A3177" s="58"/>
      <c r="B3177" s="58"/>
    </row>
    <row r="3178" spans="1:2" x14ac:dyDescent="0.3">
      <c r="A3178" s="58"/>
      <c r="B3178" s="58"/>
    </row>
    <row r="3179" spans="1:2" x14ac:dyDescent="0.3">
      <c r="A3179" s="58"/>
      <c r="B3179" s="58"/>
    </row>
    <row r="3180" spans="1:2" x14ac:dyDescent="0.3">
      <c r="A3180" s="58"/>
      <c r="B3180" s="58"/>
    </row>
    <row r="3181" spans="1:2" x14ac:dyDescent="0.3">
      <c r="A3181" s="58"/>
      <c r="B3181" s="58"/>
    </row>
    <row r="3182" spans="1:2" x14ac:dyDescent="0.3">
      <c r="A3182" s="58"/>
      <c r="B3182" s="58"/>
    </row>
    <row r="3183" spans="1:2" x14ac:dyDescent="0.3">
      <c r="A3183" s="58"/>
      <c r="B3183" s="58"/>
    </row>
    <row r="3184" spans="1:2" x14ac:dyDescent="0.3">
      <c r="A3184" s="58"/>
      <c r="B3184" s="58"/>
    </row>
    <row r="3185" spans="1:2" x14ac:dyDescent="0.3">
      <c r="A3185" s="58"/>
      <c r="B3185" s="58"/>
    </row>
    <row r="3186" spans="1:2" x14ac:dyDescent="0.3">
      <c r="A3186" s="58"/>
      <c r="B3186" s="58"/>
    </row>
    <row r="3187" spans="1:2" x14ac:dyDescent="0.3">
      <c r="A3187" s="58"/>
      <c r="B3187" s="58"/>
    </row>
    <row r="3188" spans="1:2" x14ac:dyDescent="0.3">
      <c r="A3188" s="58"/>
      <c r="B3188" s="58"/>
    </row>
    <row r="3189" spans="1:2" x14ac:dyDescent="0.3">
      <c r="A3189" s="58"/>
      <c r="B3189" s="58"/>
    </row>
    <row r="3190" spans="1:2" x14ac:dyDescent="0.3">
      <c r="A3190" s="58"/>
      <c r="B3190" s="58"/>
    </row>
    <row r="3191" spans="1:2" x14ac:dyDescent="0.3">
      <c r="A3191" s="58"/>
      <c r="B3191" s="58"/>
    </row>
    <row r="3192" spans="1:2" x14ac:dyDescent="0.3">
      <c r="A3192" s="58"/>
      <c r="B3192" s="58"/>
    </row>
    <row r="3193" spans="1:2" x14ac:dyDescent="0.3">
      <c r="A3193" s="58"/>
      <c r="B3193" s="58"/>
    </row>
    <row r="3194" spans="1:2" x14ac:dyDescent="0.3">
      <c r="A3194" s="58"/>
      <c r="B3194" s="58"/>
    </row>
    <row r="3195" spans="1:2" x14ac:dyDescent="0.3">
      <c r="A3195" s="58"/>
      <c r="B3195" s="58"/>
    </row>
    <row r="3196" spans="1:2" x14ac:dyDescent="0.3">
      <c r="A3196" s="58"/>
      <c r="B3196" s="58"/>
    </row>
    <row r="3197" spans="1:2" x14ac:dyDescent="0.3">
      <c r="A3197" s="58"/>
      <c r="B3197" s="58"/>
    </row>
    <row r="3198" spans="1:2" x14ac:dyDescent="0.3">
      <c r="A3198" s="58"/>
      <c r="B3198" s="58"/>
    </row>
    <row r="3199" spans="1:2" x14ac:dyDescent="0.3">
      <c r="A3199" s="58"/>
      <c r="B3199" s="58"/>
    </row>
    <row r="3200" spans="1:2" x14ac:dyDescent="0.3">
      <c r="A3200" s="58"/>
      <c r="B3200" s="58"/>
    </row>
    <row r="3201" spans="1:2" x14ac:dyDescent="0.3">
      <c r="A3201" s="58"/>
      <c r="B3201" s="58"/>
    </row>
    <row r="3202" spans="1:2" x14ac:dyDescent="0.3">
      <c r="A3202" s="58"/>
      <c r="B3202" s="58"/>
    </row>
    <row r="3203" spans="1:2" x14ac:dyDescent="0.3">
      <c r="A3203" s="58"/>
      <c r="B3203" s="58"/>
    </row>
    <row r="3204" spans="1:2" x14ac:dyDescent="0.3">
      <c r="A3204" s="58"/>
      <c r="B3204" s="58"/>
    </row>
    <row r="3205" spans="1:2" x14ac:dyDescent="0.3">
      <c r="A3205" s="58"/>
      <c r="B3205" s="58"/>
    </row>
    <row r="3206" spans="1:2" x14ac:dyDescent="0.3">
      <c r="A3206" s="58"/>
      <c r="B3206" s="58"/>
    </row>
    <row r="3207" spans="1:2" x14ac:dyDescent="0.3">
      <c r="A3207" s="58"/>
      <c r="B3207" s="58"/>
    </row>
    <row r="3208" spans="1:2" x14ac:dyDescent="0.3">
      <c r="A3208" s="58"/>
      <c r="B3208" s="58"/>
    </row>
    <row r="3209" spans="1:2" x14ac:dyDescent="0.3">
      <c r="A3209" s="58"/>
      <c r="B3209" s="58"/>
    </row>
    <row r="3210" spans="1:2" x14ac:dyDescent="0.3">
      <c r="A3210" s="58"/>
      <c r="B3210" s="58"/>
    </row>
    <row r="3211" spans="1:2" x14ac:dyDescent="0.3">
      <c r="A3211" s="58"/>
      <c r="B3211" s="58"/>
    </row>
    <row r="3212" spans="1:2" x14ac:dyDescent="0.3">
      <c r="A3212" s="58"/>
      <c r="B3212" s="58"/>
    </row>
    <row r="3213" spans="1:2" x14ac:dyDescent="0.3">
      <c r="A3213" s="58"/>
      <c r="B3213" s="58"/>
    </row>
    <row r="3214" spans="1:2" x14ac:dyDescent="0.3">
      <c r="A3214" s="58"/>
      <c r="B3214" s="58"/>
    </row>
    <row r="3215" spans="1:2" x14ac:dyDescent="0.3">
      <c r="A3215" s="58"/>
      <c r="B3215" s="58"/>
    </row>
    <row r="3216" spans="1:2" x14ac:dyDescent="0.3">
      <c r="A3216" s="58"/>
      <c r="B3216" s="58"/>
    </row>
    <row r="3217" spans="1:2" x14ac:dyDescent="0.3">
      <c r="A3217" s="58"/>
      <c r="B3217" s="58"/>
    </row>
    <row r="3218" spans="1:2" x14ac:dyDescent="0.3">
      <c r="A3218" s="58"/>
      <c r="B3218" s="58"/>
    </row>
    <row r="3219" spans="1:2" x14ac:dyDescent="0.3">
      <c r="A3219" s="58"/>
      <c r="B3219" s="58"/>
    </row>
    <row r="3220" spans="1:2" x14ac:dyDescent="0.3">
      <c r="A3220" s="58"/>
      <c r="B3220" s="58"/>
    </row>
    <row r="3221" spans="1:2" x14ac:dyDescent="0.3">
      <c r="A3221" s="58"/>
      <c r="B3221" s="58"/>
    </row>
    <row r="3222" spans="1:2" x14ac:dyDescent="0.3">
      <c r="A3222" s="58"/>
      <c r="B3222" s="58"/>
    </row>
    <row r="3223" spans="1:2" x14ac:dyDescent="0.3">
      <c r="A3223" s="58"/>
      <c r="B3223" s="58"/>
    </row>
    <row r="3224" spans="1:2" x14ac:dyDescent="0.3">
      <c r="A3224" s="58"/>
      <c r="B3224" s="58"/>
    </row>
    <row r="3225" spans="1:2" x14ac:dyDescent="0.3">
      <c r="A3225" s="58"/>
      <c r="B3225" s="58"/>
    </row>
    <row r="3226" spans="1:2" x14ac:dyDescent="0.3">
      <c r="A3226" s="58"/>
      <c r="B3226" s="58"/>
    </row>
    <row r="3227" spans="1:2" x14ac:dyDescent="0.3">
      <c r="A3227" s="58"/>
      <c r="B3227" s="58"/>
    </row>
    <row r="3228" spans="1:2" x14ac:dyDescent="0.3">
      <c r="A3228" s="58"/>
      <c r="B3228" s="58"/>
    </row>
    <row r="3229" spans="1:2" x14ac:dyDescent="0.3">
      <c r="A3229" s="58"/>
      <c r="B3229" s="58"/>
    </row>
    <row r="3230" spans="1:2" x14ac:dyDescent="0.3">
      <c r="A3230" s="58"/>
      <c r="B3230" s="58"/>
    </row>
    <row r="3231" spans="1:2" x14ac:dyDescent="0.3">
      <c r="A3231" s="58"/>
      <c r="B3231" s="58"/>
    </row>
    <row r="3232" spans="1:2" x14ac:dyDescent="0.3">
      <c r="A3232" s="58"/>
      <c r="B3232" s="58"/>
    </row>
    <row r="3233" spans="1:2" x14ac:dyDescent="0.3">
      <c r="A3233" s="58"/>
      <c r="B3233" s="58"/>
    </row>
    <row r="3234" spans="1:2" x14ac:dyDescent="0.3">
      <c r="A3234" s="58"/>
      <c r="B3234" s="58"/>
    </row>
    <row r="3235" spans="1:2" x14ac:dyDescent="0.3">
      <c r="A3235" s="58"/>
      <c r="B3235" s="58"/>
    </row>
    <row r="3236" spans="1:2" x14ac:dyDescent="0.3">
      <c r="A3236" s="58"/>
      <c r="B3236" s="58"/>
    </row>
    <row r="3237" spans="1:2" x14ac:dyDescent="0.3">
      <c r="A3237" s="58"/>
      <c r="B3237" s="58"/>
    </row>
    <row r="3238" spans="1:2" x14ac:dyDescent="0.3">
      <c r="A3238" s="58"/>
      <c r="B3238" s="58"/>
    </row>
    <row r="3239" spans="1:2" x14ac:dyDescent="0.3">
      <c r="A3239" s="58"/>
      <c r="B3239" s="58"/>
    </row>
    <row r="3240" spans="1:2" x14ac:dyDescent="0.3">
      <c r="A3240" s="58"/>
      <c r="B3240" s="58"/>
    </row>
    <row r="3241" spans="1:2" x14ac:dyDescent="0.3">
      <c r="A3241" s="58"/>
      <c r="B3241" s="58"/>
    </row>
    <row r="3242" spans="1:2" x14ac:dyDescent="0.3">
      <c r="A3242" s="58"/>
      <c r="B3242" s="58"/>
    </row>
    <row r="3243" spans="1:2" x14ac:dyDescent="0.3">
      <c r="A3243" s="58"/>
      <c r="B3243" s="58"/>
    </row>
    <row r="3244" spans="1:2" x14ac:dyDescent="0.3">
      <c r="A3244" s="58"/>
      <c r="B3244" s="58"/>
    </row>
    <row r="3245" spans="1:2" x14ac:dyDescent="0.3">
      <c r="A3245" s="58"/>
      <c r="B3245" s="58"/>
    </row>
    <row r="3246" spans="1:2" x14ac:dyDescent="0.3">
      <c r="A3246" s="58"/>
      <c r="B3246" s="58"/>
    </row>
    <row r="3247" spans="1:2" x14ac:dyDescent="0.3">
      <c r="A3247" s="58"/>
      <c r="B3247" s="58"/>
    </row>
    <row r="3248" spans="1:2" x14ac:dyDescent="0.3">
      <c r="A3248" s="58"/>
      <c r="B3248" s="58"/>
    </row>
    <row r="3249" spans="1:2" x14ac:dyDescent="0.3">
      <c r="A3249" s="58"/>
      <c r="B3249" s="58"/>
    </row>
    <row r="3250" spans="1:2" x14ac:dyDescent="0.3">
      <c r="A3250" s="58"/>
      <c r="B3250" s="58"/>
    </row>
    <row r="3251" spans="1:2" x14ac:dyDescent="0.3">
      <c r="A3251" s="58"/>
      <c r="B3251" s="58"/>
    </row>
    <row r="3252" spans="1:2" x14ac:dyDescent="0.3">
      <c r="A3252" s="58"/>
      <c r="B3252" s="58"/>
    </row>
    <row r="3253" spans="1:2" x14ac:dyDescent="0.3">
      <c r="A3253" s="58"/>
      <c r="B3253" s="58"/>
    </row>
    <row r="3254" spans="1:2" x14ac:dyDescent="0.3">
      <c r="A3254" s="58"/>
      <c r="B3254" s="58"/>
    </row>
    <row r="3255" spans="1:2" x14ac:dyDescent="0.3">
      <c r="A3255" s="58"/>
      <c r="B3255" s="58"/>
    </row>
    <row r="3256" spans="1:2" x14ac:dyDescent="0.3">
      <c r="A3256" s="58"/>
      <c r="B3256" s="58"/>
    </row>
    <row r="3257" spans="1:2" x14ac:dyDescent="0.3">
      <c r="A3257" s="58"/>
      <c r="B3257" s="58"/>
    </row>
    <row r="3258" spans="1:2" x14ac:dyDescent="0.3">
      <c r="A3258" s="58"/>
      <c r="B3258" s="58"/>
    </row>
    <row r="3259" spans="1:2" x14ac:dyDescent="0.3">
      <c r="A3259" s="58"/>
      <c r="B3259" s="58"/>
    </row>
    <row r="3260" spans="1:2" x14ac:dyDescent="0.3">
      <c r="A3260" s="58"/>
      <c r="B3260" s="58"/>
    </row>
    <row r="3261" spans="1:2" x14ac:dyDescent="0.3">
      <c r="A3261" s="58"/>
      <c r="B3261" s="58"/>
    </row>
    <row r="3262" spans="1:2" x14ac:dyDescent="0.3">
      <c r="A3262" s="58"/>
      <c r="B3262" s="58"/>
    </row>
    <row r="3263" spans="1:2" x14ac:dyDescent="0.3">
      <c r="A3263" s="58"/>
      <c r="B3263" s="58"/>
    </row>
    <row r="3264" spans="1:2" x14ac:dyDescent="0.3">
      <c r="A3264" s="58"/>
      <c r="B3264" s="58"/>
    </row>
    <row r="3265" spans="1:2" x14ac:dyDescent="0.3">
      <c r="A3265" s="58"/>
      <c r="B3265" s="58"/>
    </row>
    <row r="3266" spans="1:2" x14ac:dyDescent="0.3">
      <c r="A3266" s="58"/>
      <c r="B3266" s="58"/>
    </row>
    <row r="3267" spans="1:2" x14ac:dyDescent="0.3">
      <c r="A3267" s="58"/>
      <c r="B3267" s="58"/>
    </row>
    <row r="3268" spans="1:2" x14ac:dyDescent="0.3">
      <c r="A3268" s="58"/>
      <c r="B3268" s="58"/>
    </row>
    <row r="3269" spans="1:2" x14ac:dyDescent="0.3">
      <c r="A3269" s="58"/>
      <c r="B3269" s="58"/>
    </row>
    <row r="3270" spans="1:2" x14ac:dyDescent="0.3">
      <c r="A3270" s="58"/>
      <c r="B3270" s="58"/>
    </row>
    <row r="3271" spans="1:2" x14ac:dyDescent="0.3">
      <c r="A3271" s="58"/>
      <c r="B3271" s="58"/>
    </row>
    <row r="3272" spans="1:2" x14ac:dyDescent="0.3">
      <c r="A3272" s="58"/>
      <c r="B3272" s="58"/>
    </row>
    <row r="3273" spans="1:2" x14ac:dyDescent="0.3">
      <c r="A3273" s="58"/>
      <c r="B3273" s="58"/>
    </row>
    <row r="3274" spans="1:2" x14ac:dyDescent="0.3">
      <c r="A3274" s="58"/>
      <c r="B3274" s="58"/>
    </row>
    <row r="3275" spans="1:2" x14ac:dyDescent="0.3">
      <c r="A3275" s="58"/>
      <c r="B3275" s="58"/>
    </row>
    <row r="3276" spans="1:2" x14ac:dyDescent="0.3">
      <c r="A3276" s="58"/>
      <c r="B3276" s="58"/>
    </row>
    <row r="3277" spans="1:2" x14ac:dyDescent="0.3">
      <c r="A3277" s="58"/>
      <c r="B3277" s="58"/>
    </row>
    <row r="3278" spans="1:2" x14ac:dyDescent="0.3">
      <c r="A3278" s="58"/>
      <c r="B3278" s="58"/>
    </row>
    <row r="3279" spans="1:2" x14ac:dyDescent="0.3">
      <c r="A3279" s="58"/>
      <c r="B3279" s="58"/>
    </row>
    <row r="3280" spans="1:2" x14ac:dyDescent="0.3">
      <c r="A3280" s="58"/>
      <c r="B3280" s="58"/>
    </row>
    <row r="3281" spans="1:2" x14ac:dyDescent="0.3">
      <c r="A3281" s="58"/>
      <c r="B3281" s="58"/>
    </row>
    <row r="3282" spans="1:2" x14ac:dyDescent="0.3">
      <c r="A3282" s="58"/>
      <c r="B3282" s="58"/>
    </row>
    <row r="3283" spans="1:2" x14ac:dyDescent="0.3">
      <c r="A3283" s="58"/>
      <c r="B3283" s="58"/>
    </row>
    <row r="3284" spans="1:2" x14ac:dyDescent="0.3">
      <c r="A3284" s="58"/>
      <c r="B3284" s="58"/>
    </row>
    <row r="3285" spans="1:2" x14ac:dyDescent="0.3">
      <c r="A3285" s="58"/>
      <c r="B3285" s="58"/>
    </row>
    <row r="3286" spans="1:2" x14ac:dyDescent="0.3">
      <c r="A3286" s="58"/>
      <c r="B3286" s="58"/>
    </row>
    <row r="3287" spans="1:2" x14ac:dyDescent="0.3">
      <c r="A3287" s="58"/>
      <c r="B3287" s="58"/>
    </row>
    <row r="3288" spans="1:2" x14ac:dyDescent="0.3">
      <c r="A3288" s="58"/>
      <c r="B3288" s="58"/>
    </row>
    <row r="3289" spans="1:2" x14ac:dyDescent="0.3">
      <c r="A3289" s="58"/>
      <c r="B3289" s="58"/>
    </row>
    <row r="3290" spans="1:2" x14ac:dyDescent="0.3">
      <c r="A3290" s="58"/>
      <c r="B3290" s="58"/>
    </row>
    <row r="3291" spans="1:2" x14ac:dyDescent="0.3">
      <c r="A3291" s="58"/>
      <c r="B3291" s="58"/>
    </row>
    <row r="3292" spans="1:2" x14ac:dyDescent="0.3">
      <c r="A3292" s="58"/>
      <c r="B3292" s="58"/>
    </row>
    <row r="3293" spans="1:2" x14ac:dyDescent="0.3">
      <c r="A3293" s="58"/>
      <c r="B3293" s="58"/>
    </row>
    <row r="3294" spans="1:2" x14ac:dyDescent="0.3">
      <c r="A3294" s="58"/>
      <c r="B3294" s="58"/>
    </row>
    <row r="3295" spans="1:2" x14ac:dyDescent="0.3">
      <c r="A3295" s="58"/>
      <c r="B3295" s="58"/>
    </row>
    <row r="3296" spans="1:2" x14ac:dyDescent="0.3">
      <c r="A3296" s="58"/>
      <c r="B3296" s="58"/>
    </row>
    <row r="3297" spans="1:2" x14ac:dyDescent="0.3">
      <c r="A3297" s="58"/>
      <c r="B3297" s="58"/>
    </row>
    <row r="3298" spans="1:2" x14ac:dyDescent="0.3">
      <c r="A3298" s="58"/>
      <c r="B3298" s="58"/>
    </row>
    <row r="3299" spans="1:2" x14ac:dyDescent="0.3">
      <c r="A3299" s="58"/>
      <c r="B3299" s="58"/>
    </row>
    <row r="3300" spans="1:2" x14ac:dyDescent="0.3">
      <c r="A3300" s="58"/>
      <c r="B3300" s="58"/>
    </row>
    <row r="3301" spans="1:2" x14ac:dyDescent="0.3">
      <c r="A3301" s="58"/>
      <c r="B3301" s="58"/>
    </row>
    <row r="3302" spans="1:2" x14ac:dyDescent="0.3">
      <c r="A3302" s="58"/>
      <c r="B3302" s="58"/>
    </row>
    <row r="3303" spans="1:2" x14ac:dyDescent="0.3">
      <c r="A3303" s="58"/>
      <c r="B3303" s="58"/>
    </row>
    <row r="3304" spans="1:2" x14ac:dyDescent="0.3">
      <c r="A3304" s="58"/>
      <c r="B3304" s="58"/>
    </row>
    <row r="3305" spans="1:2" x14ac:dyDescent="0.3">
      <c r="A3305" s="58"/>
      <c r="B3305" s="58"/>
    </row>
    <row r="3306" spans="1:2" x14ac:dyDescent="0.3">
      <c r="A3306" s="58"/>
      <c r="B3306" s="58"/>
    </row>
    <row r="3307" spans="1:2" x14ac:dyDescent="0.3">
      <c r="A3307" s="58"/>
      <c r="B3307" s="58"/>
    </row>
    <row r="3308" spans="1:2" x14ac:dyDescent="0.3">
      <c r="A3308" s="58"/>
      <c r="B3308" s="58"/>
    </row>
    <row r="3309" spans="1:2" x14ac:dyDescent="0.3">
      <c r="A3309" s="58"/>
      <c r="B3309" s="58"/>
    </row>
    <row r="3310" spans="1:2" x14ac:dyDescent="0.3">
      <c r="A3310" s="58"/>
      <c r="B3310" s="58"/>
    </row>
    <row r="3311" spans="1:2" x14ac:dyDescent="0.3">
      <c r="A3311" s="58"/>
      <c r="B3311" s="58"/>
    </row>
    <row r="3312" spans="1:2" x14ac:dyDescent="0.3">
      <c r="A3312" s="58"/>
      <c r="B3312" s="58"/>
    </row>
    <row r="3313" spans="1:2" x14ac:dyDescent="0.3">
      <c r="A3313" s="58"/>
      <c r="B3313" s="58"/>
    </row>
    <row r="3314" spans="1:2" x14ac:dyDescent="0.3">
      <c r="A3314" s="58"/>
      <c r="B3314" s="58"/>
    </row>
    <row r="3315" spans="1:2" x14ac:dyDescent="0.3">
      <c r="A3315" s="58"/>
      <c r="B3315" s="58"/>
    </row>
    <row r="3316" spans="1:2" x14ac:dyDescent="0.3">
      <c r="A3316" s="58"/>
      <c r="B3316" s="58"/>
    </row>
    <row r="3317" spans="1:2" x14ac:dyDescent="0.3">
      <c r="A3317" s="58"/>
      <c r="B3317" s="58"/>
    </row>
    <row r="3318" spans="1:2" x14ac:dyDescent="0.3">
      <c r="A3318" s="58"/>
      <c r="B3318" s="58"/>
    </row>
    <row r="3319" spans="1:2" x14ac:dyDescent="0.3">
      <c r="A3319" s="58"/>
      <c r="B3319" s="58"/>
    </row>
    <row r="3320" spans="1:2" x14ac:dyDescent="0.3">
      <c r="A3320" s="58"/>
      <c r="B3320" s="58"/>
    </row>
    <row r="3321" spans="1:2" x14ac:dyDescent="0.3">
      <c r="A3321" s="58"/>
      <c r="B3321" s="58"/>
    </row>
    <row r="3322" spans="1:2" x14ac:dyDescent="0.3">
      <c r="A3322" s="58"/>
      <c r="B3322" s="58"/>
    </row>
    <row r="3323" spans="1:2" x14ac:dyDescent="0.3">
      <c r="A3323" s="58"/>
      <c r="B3323" s="58"/>
    </row>
    <row r="3324" spans="1:2" x14ac:dyDescent="0.3">
      <c r="A3324" s="58"/>
      <c r="B3324" s="58"/>
    </row>
    <row r="3325" spans="1:2" x14ac:dyDescent="0.3">
      <c r="A3325" s="58"/>
      <c r="B3325" s="58"/>
    </row>
    <row r="3326" spans="1:2" x14ac:dyDescent="0.3">
      <c r="A3326" s="58"/>
      <c r="B3326" s="58"/>
    </row>
    <row r="3327" spans="1:2" x14ac:dyDescent="0.3">
      <c r="A3327" s="58"/>
      <c r="B3327" s="58"/>
    </row>
    <row r="3328" spans="1:2" x14ac:dyDescent="0.3">
      <c r="A3328" s="58"/>
      <c r="B3328" s="58"/>
    </row>
    <row r="3329" spans="1:2" x14ac:dyDescent="0.3">
      <c r="A3329" s="58"/>
      <c r="B3329" s="58"/>
    </row>
    <row r="3330" spans="1:2" x14ac:dyDescent="0.3">
      <c r="A3330" s="58"/>
      <c r="B3330" s="58"/>
    </row>
    <row r="3331" spans="1:2" x14ac:dyDescent="0.3">
      <c r="A3331" s="58"/>
      <c r="B3331" s="58"/>
    </row>
    <row r="3332" spans="1:2" x14ac:dyDescent="0.3">
      <c r="A3332" s="58"/>
      <c r="B3332" s="58"/>
    </row>
    <row r="3333" spans="1:2" x14ac:dyDescent="0.3">
      <c r="A3333" s="58"/>
      <c r="B3333" s="58"/>
    </row>
    <row r="3334" spans="1:2" x14ac:dyDescent="0.3">
      <c r="A3334" s="58"/>
      <c r="B3334" s="58"/>
    </row>
    <row r="3335" spans="1:2" x14ac:dyDescent="0.3">
      <c r="A3335" s="58"/>
      <c r="B3335" s="58"/>
    </row>
    <row r="3336" spans="1:2" x14ac:dyDescent="0.3">
      <c r="A3336" s="58"/>
      <c r="B3336" s="58"/>
    </row>
    <row r="3337" spans="1:2" x14ac:dyDescent="0.3">
      <c r="A3337" s="58"/>
      <c r="B3337" s="58"/>
    </row>
    <row r="3338" spans="1:2" x14ac:dyDescent="0.3">
      <c r="A3338" s="58"/>
      <c r="B3338" s="58"/>
    </row>
    <row r="3339" spans="1:2" x14ac:dyDescent="0.3">
      <c r="A3339" s="58"/>
      <c r="B3339" s="58"/>
    </row>
    <row r="3340" spans="1:2" x14ac:dyDescent="0.3">
      <c r="A3340" s="58"/>
      <c r="B3340" s="58"/>
    </row>
    <row r="3341" spans="1:2" x14ac:dyDescent="0.3">
      <c r="A3341" s="58"/>
      <c r="B3341" s="58"/>
    </row>
    <row r="3342" spans="1:2" x14ac:dyDescent="0.3">
      <c r="A3342" s="58"/>
      <c r="B3342" s="58"/>
    </row>
    <row r="3343" spans="1:2" x14ac:dyDescent="0.3">
      <c r="A3343" s="58"/>
      <c r="B3343" s="58"/>
    </row>
    <row r="3344" spans="1:2" x14ac:dyDescent="0.3">
      <c r="A3344" s="58"/>
      <c r="B3344" s="58"/>
    </row>
    <row r="3345" spans="1:2" x14ac:dyDescent="0.3">
      <c r="A3345" s="58"/>
      <c r="B3345" s="58"/>
    </row>
    <row r="3346" spans="1:2" x14ac:dyDescent="0.3">
      <c r="A3346" s="58"/>
      <c r="B3346" s="58"/>
    </row>
    <row r="3347" spans="1:2" x14ac:dyDescent="0.3">
      <c r="A3347" s="58"/>
      <c r="B3347" s="58"/>
    </row>
    <row r="3348" spans="1:2" x14ac:dyDescent="0.3">
      <c r="A3348" s="58"/>
      <c r="B3348" s="58"/>
    </row>
    <row r="3349" spans="1:2" x14ac:dyDescent="0.3">
      <c r="A3349" s="58"/>
      <c r="B3349" s="58"/>
    </row>
    <row r="3350" spans="1:2" x14ac:dyDescent="0.3">
      <c r="A3350" s="58"/>
      <c r="B3350" s="58"/>
    </row>
    <row r="3351" spans="1:2" x14ac:dyDescent="0.3">
      <c r="A3351" s="58"/>
      <c r="B3351" s="58"/>
    </row>
    <row r="3352" spans="1:2" x14ac:dyDescent="0.3">
      <c r="A3352" s="58"/>
      <c r="B3352" s="58"/>
    </row>
    <row r="3353" spans="1:2" x14ac:dyDescent="0.3">
      <c r="A3353" s="58"/>
      <c r="B3353" s="58"/>
    </row>
    <row r="3354" spans="1:2" x14ac:dyDescent="0.3">
      <c r="A3354" s="58"/>
      <c r="B3354" s="58"/>
    </row>
    <row r="3355" spans="1:2" x14ac:dyDescent="0.3">
      <c r="A3355" s="58"/>
      <c r="B3355" s="58"/>
    </row>
    <row r="3356" spans="1:2" x14ac:dyDescent="0.3">
      <c r="A3356" s="58"/>
      <c r="B3356" s="58"/>
    </row>
    <row r="3357" spans="1:2" x14ac:dyDescent="0.3">
      <c r="A3357" s="58"/>
      <c r="B3357" s="58"/>
    </row>
    <row r="3358" spans="1:2" x14ac:dyDescent="0.3">
      <c r="A3358" s="58"/>
      <c r="B3358" s="58"/>
    </row>
    <row r="3359" spans="1:2" x14ac:dyDescent="0.3">
      <c r="A3359" s="58"/>
      <c r="B3359" s="58"/>
    </row>
    <row r="3360" spans="1:2" x14ac:dyDescent="0.3">
      <c r="A3360" s="58"/>
      <c r="B3360" s="58"/>
    </row>
    <row r="3361" spans="1:2" x14ac:dyDescent="0.3">
      <c r="A3361" s="58"/>
      <c r="B3361" s="58"/>
    </row>
    <row r="3362" spans="1:2" x14ac:dyDescent="0.3">
      <c r="A3362" s="58"/>
      <c r="B3362" s="58"/>
    </row>
    <row r="3363" spans="1:2" x14ac:dyDescent="0.3">
      <c r="A3363" s="58"/>
      <c r="B3363" s="58"/>
    </row>
    <row r="3364" spans="1:2" x14ac:dyDescent="0.3">
      <c r="A3364" s="58"/>
      <c r="B3364" s="58"/>
    </row>
    <row r="3365" spans="1:2" x14ac:dyDescent="0.3">
      <c r="A3365" s="58"/>
      <c r="B3365" s="58"/>
    </row>
    <row r="3366" spans="1:2" x14ac:dyDescent="0.3">
      <c r="A3366" s="58"/>
      <c r="B3366" s="58"/>
    </row>
    <row r="3367" spans="1:2" x14ac:dyDescent="0.3">
      <c r="A3367" s="58"/>
      <c r="B3367" s="58"/>
    </row>
    <row r="3368" spans="1:2" x14ac:dyDescent="0.3">
      <c r="A3368" s="58"/>
      <c r="B3368" s="58"/>
    </row>
    <row r="3369" spans="1:2" x14ac:dyDescent="0.3">
      <c r="A3369" s="58"/>
      <c r="B3369" s="58"/>
    </row>
    <row r="3370" spans="1:2" x14ac:dyDescent="0.3">
      <c r="A3370" s="58"/>
      <c r="B3370" s="58"/>
    </row>
    <row r="3371" spans="1:2" x14ac:dyDescent="0.3">
      <c r="A3371" s="58"/>
      <c r="B3371" s="58"/>
    </row>
    <row r="3372" spans="1:2" x14ac:dyDescent="0.3">
      <c r="A3372" s="58"/>
      <c r="B3372" s="58"/>
    </row>
    <row r="3373" spans="1:2" x14ac:dyDescent="0.3">
      <c r="A3373" s="58"/>
      <c r="B3373" s="58"/>
    </row>
    <row r="3374" spans="1:2" x14ac:dyDescent="0.3">
      <c r="A3374" s="58"/>
      <c r="B3374" s="58"/>
    </row>
    <row r="3375" spans="1:2" x14ac:dyDescent="0.3">
      <c r="A3375" s="58"/>
      <c r="B3375" s="58"/>
    </row>
    <row r="3376" spans="1:2" x14ac:dyDescent="0.3">
      <c r="A3376" s="58"/>
      <c r="B3376" s="58"/>
    </row>
    <row r="3377" spans="1:2" x14ac:dyDescent="0.3">
      <c r="A3377" s="58"/>
      <c r="B3377" s="58"/>
    </row>
    <row r="3378" spans="1:2" x14ac:dyDescent="0.3">
      <c r="A3378" s="58"/>
      <c r="B3378" s="58"/>
    </row>
    <row r="3379" spans="1:2" x14ac:dyDescent="0.3">
      <c r="A3379" s="58"/>
      <c r="B3379" s="58"/>
    </row>
    <row r="3380" spans="1:2" x14ac:dyDescent="0.3">
      <c r="A3380" s="58"/>
      <c r="B3380" s="58"/>
    </row>
    <row r="3381" spans="1:2" x14ac:dyDescent="0.3">
      <c r="A3381" s="58"/>
      <c r="B3381" s="58"/>
    </row>
    <row r="3382" spans="1:2" x14ac:dyDescent="0.3">
      <c r="A3382" s="58"/>
      <c r="B3382" s="58"/>
    </row>
    <row r="3383" spans="1:2" x14ac:dyDescent="0.3">
      <c r="A3383" s="58"/>
      <c r="B3383" s="58"/>
    </row>
    <row r="3384" spans="1:2" x14ac:dyDescent="0.3">
      <c r="A3384" s="58"/>
      <c r="B3384" s="58"/>
    </row>
    <row r="3385" spans="1:2" x14ac:dyDescent="0.3">
      <c r="A3385" s="58"/>
      <c r="B3385" s="58"/>
    </row>
    <row r="3386" spans="1:2" x14ac:dyDescent="0.3">
      <c r="A3386" s="58"/>
      <c r="B3386" s="58"/>
    </row>
    <row r="3387" spans="1:2" x14ac:dyDescent="0.3">
      <c r="A3387" s="58"/>
      <c r="B3387" s="58"/>
    </row>
    <row r="3388" spans="1:2" x14ac:dyDescent="0.3">
      <c r="A3388" s="58"/>
      <c r="B3388" s="58"/>
    </row>
    <row r="3389" spans="1:2" x14ac:dyDescent="0.3">
      <c r="A3389" s="58"/>
      <c r="B3389" s="58"/>
    </row>
    <row r="3390" spans="1:2" x14ac:dyDescent="0.3">
      <c r="A3390" s="58"/>
      <c r="B3390" s="58"/>
    </row>
    <row r="3391" spans="1:2" x14ac:dyDescent="0.3">
      <c r="A3391" s="58"/>
      <c r="B3391" s="58"/>
    </row>
    <row r="3392" spans="1:2" x14ac:dyDescent="0.3">
      <c r="A3392" s="58"/>
      <c r="B3392" s="58"/>
    </row>
    <row r="3393" spans="1:2" x14ac:dyDescent="0.3">
      <c r="A3393" s="58"/>
      <c r="B3393" s="58"/>
    </row>
    <row r="3394" spans="1:2" x14ac:dyDescent="0.3">
      <c r="A3394" s="58"/>
      <c r="B3394" s="58"/>
    </row>
    <row r="3395" spans="1:2" x14ac:dyDescent="0.3">
      <c r="A3395" s="58"/>
      <c r="B3395" s="58"/>
    </row>
    <row r="3396" spans="1:2" x14ac:dyDescent="0.3">
      <c r="A3396" s="58"/>
      <c r="B3396" s="58"/>
    </row>
    <row r="3397" spans="1:2" x14ac:dyDescent="0.3">
      <c r="A3397" s="58"/>
      <c r="B3397" s="58"/>
    </row>
    <row r="3398" spans="1:2" x14ac:dyDescent="0.3">
      <c r="A3398" s="58"/>
      <c r="B3398" s="58"/>
    </row>
    <row r="3399" spans="1:2" x14ac:dyDescent="0.3">
      <c r="A3399" s="58"/>
      <c r="B3399" s="58"/>
    </row>
    <row r="3400" spans="1:2" x14ac:dyDescent="0.3">
      <c r="A3400" s="58"/>
      <c r="B3400" s="58"/>
    </row>
    <row r="3401" spans="1:2" x14ac:dyDescent="0.3">
      <c r="A3401" s="58"/>
      <c r="B3401" s="58"/>
    </row>
    <row r="3402" spans="1:2" x14ac:dyDescent="0.3">
      <c r="A3402" s="58"/>
      <c r="B3402" s="58"/>
    </row>
    <row r="3403" spans="1:2" x14ac:dyDescent="0.3">
      <c r="A3403" s="58"/>
      <c r="B3403" s="58"/>
    </row>
    <row r="3404" spans="1:2" x14ac:dyDescent="0.3">
      <c r="A3404" s="58"/>
      <c r="B3404" s="58"/>
    </row>
    <row r="3405" spans="1:2" x14ac:dyDescent="0.3">
      <c r="A3405" s="58"/>
      <c r="B3405" s="58"/>
    </row>
    <row r="3406" spans="1:2" x14ac:dyDescent="0.3">
      <c r="A3406" s="58"/>
      <c r="B3406" s="58"/>
    </row>
    <row r="3407" spans="1:2" x14ac:dyDescent="0.3">
      <c r="A3407" s="58"/>
      <c r="B3407" s="58"/>
    </row>
    <row r="3408" spans="1:2" x14ac:dyDescent="0.3">
      <c r="A3408" s="58"/>
      <c r="B3408" s="58"/>
    </row>
    <row r="3409" spans="1:2" x14ac:dyDescent="0.3">
      <c r="A3409" s="58"/>
      <c r="B3409" s="58"/>
    </row>
    <row r="3410" spans="1:2" x14ac:dyDescent="0.3">
      <c r="A3410" s="58"/>
      <c r="B3410" s="58"/>
    </row>
    <row r="3411" spans="1:2" x14ac:dyDescent="0.3">
      <c r="A3411" s="58"/>
      <c r="B3411" s="58"/>
    </row>
    <row r="3412" spans="1:2" x14ac:dyDescent="0.3">
      <c r="A3412" s="58"/>
      <c r="B3412" s="58"/>
    </row>
    <row r="3413" spans="1:2" x14ac:dyDescent="0.3">
      <c r="A3413" s="58"/>
      <c r="B3413" s="58"/>
    </row>
    <row r="3414" spans="1:2" x14ac:dyDescent="0.3">
      <c r="A3414" s="58"/>
      <c r="B3414" s="58"/>
    </row>
    <row r="3415" spans="1:2" x14ac:dyDescent="0.3">
      <c r="A3415" s="58"/>
      <c r="B3415" s="58"/>
    </row>
    <row r="3416" spans="1:2" x14ac:dyDescent="0.3">
      <c r="A3416" s="58"/>
      <c r="B3416" s="58"/>
    </row>
    <row r="3417" spans="1:2" x14ac:dyDescent="0.3">
      <c r="A3417" s="58"/>
      <c r="B3417" s="58"/>
    </row>
    <row r="3418" spans="1:2" x14ac:dyDescent="0.3">
      <c r="A3418" s="58"/>
      <c r="B3418" s="58"/>
    </row>
    <row r="3419" spans="1:2" x14ac:dyDescent="0.3">
      <c r="A3419" s="58"/>
      <c r="B3419" s="58"/>
    </row>
    <row r="3420" spans="1:2" x14ac:dyDescent="0.3">
      <c r="A3420" s="58"/>
      <c r="B3420" s="58"/>
    </row>
    <row r="3421" spans="1:2" x14ac:dyDescent="0.3">
      <c r="A3421" s="58"/>
      <c r="B3421" s="58"/>
    </row>
    <row r="3422" spans="1:2" x14ac:dyDescent="0.3">
      <c r="A3422" s="58"/>
      <c r="B3422" s="58"/>
    </row>
    <row r="3423" spans="1:2" x14ac:dyDescent="0.3">
      <c r="A3423" s="58"/>
      <c r="B3423" s="58"/>
    </row>
    <row r="3424" spans="1:2" x14ac:dyDescent="0.3">
      <c r="A3424" s="58"/>
      <c r="B3424" s="58"/>
    </row>
    <row r="3425" spans="1:2" x14ac:dyDescent="0.3">
      <c r="A3425" s="58"/>
      <c r="B3425" s="58"/>
    </row>
    <row r="3426" spans="1:2" x14ac:dyDescent="0.3">
      <c r="A3426" s="58"/>
      <c r="B3426" s="58"/>
    </row>
    <row r="3427" spans="1:2" x14ac:dyDescent="0.3">
      <c r="A3427" s="58"/>
      <c r="B3427" s="58"/>
    </row>
    <row r="3428" spans="1:2" x14ac:dyDescent="0.3">
      <c r="A3428" s="58"/>
      <c r="B3428" s="58"/>
    </row>
    <row r="3429" spans="1:2" x14ac:dyDescent="0.3">
      <c r="A3429" s="58"/>
      <c r="B3429" s="58"/>
    </row>
    <row r="3430" spans="1:2" x14ac:dyDescent="0.3">
      <c r="A3430" s="58"/>
      <c r="B3430" s="58"/>
    </row>
    <row r="3431" spans="1:2" x14ac:dyDescent="0.3">
      <c r="A3431" s="58"/>
      <c r="B3431" s="58"/>
    </row>
    <row r="3432" spans="1:2" x14ac:dyDescent="0.3">
      <c r="A3432" s="58"/>
      <c r="B3432" s="58"/>
    </row>
    <row r="3433" spans="1:2" x14ac:dyDescent="0.3">
      <c r="A3433" s="58"/>
      <c r="B3433" s="58"/>
    </row>
    <row r="3434" spans="1:2" x14ac:dyDescent="0.3">
      <c r="A3434" s="58"/>
      <c r="B3434" s="58"/>
    </row>
    <row r="3435" spans="1:2" x14ac:dyDescent="0.3">
      <c r="A3435" s="58"/>
      <c r="B3435" s="58"/>
    </row>
    <row r="3436" spans="1:2" x14ac:dyDescent="0.3">
      <c r="A3436" s="58"/>
      <c r="B3436" s="58"/>
    </row>
    <row r="3437" spans="1:2" x14ac:dyDescent="0.3">
      <c r="A3437" s="58"/>
      <c r="B3437" s="58"/>
    </row>
    <row r="3438" spans="1:2" x14ac:dyDescent="0.3">
      <c r="A3438" s="58"/>
      <c r="B3438" s="58"/>
    </row>
    <row r="3439" spans="1:2" x14ac:dyDescent="0.3">
      <c r="A3439" s="58"/>
      <c r="B3439" s="58"/>
    </row>
    <row r="3440" spans="1:2" x14ac:dyDescent="0.3">
      <c r="A3440" s="58"/>
      <c r="B3440" s="58"/>
    </row>
    <row r="3441" spans="1:2" x14ac:dyDescent="0.3">
      <c r="A3441" s="58"/>
      <c r="B3441" s="58"/>
    </row>
    <row r="3442" spans="1:2" x14ac:dyDescent="0.3">
      <c r="A3442" s="58"/>
      <c r="B3442" s="58"/>
    </row>
    <row r="3443" spans="1:2" x14ac:dyDescent="0.3">
      <c r="A3443" s="58"/>
      <c r="B3443" s="58"/>
    </row>
    <row r="3444" spans="1:2" x14ac:dyDescent="0.3">
      <c r="A3444" s="58"/>
      <c r="B3444" s="58"/>
    </row>
    <row r="3445" spans="1:2" x14ac:dyDescent="0.3">
      <c r="A3445" s="58"/>
      <c r="B3445" s="58"/>
    </row>
    <row r="3446" spans="1:2" x14ac:dyDescent="0.3">
      <c r="A3446" s="58"/>
      <c r="B3446" s="58"/>
    </row>
    <row r="3447" spans="1:2" x14ac:dyDescent="0.3">
      <c r="A3447" s="58"/>
      <c r="B3447" s="58"/>
    </row>
    <row r="3448" spans="1:2" x14ac:dyDescent="0.3">
      <c r="A3448" s="58"/>
      <c r="B3448" s="58"/>
    </row>
    <row r="3449" spans="1:2" x14ac:dyDescent="0.3">
      <c r="A3449" s="58"/>
      <c r="B3449" s="58"/>
    </row>
    <row r="3450" spans="1:2" x14ac:dyDescent="0.3">
      <c r="A3450" s="58"/>
      <c r="B3450" s="58"/>
    </row>
    <row r="3451" spans="1:2" x14ac:dyDescent="0.3">
      <c r="A3451" s="58"/>
      <c r="B3451" s="58"/>
    </row>
    <row r="3452" spans="1:2" x14ac:dyDescent="0.3">
      <c r="A3452" s="58"/>
      <c r="B3452" s="58"/>
    </row>
    <row r="3453" spans="1:2" x14ac:dyDescent="0.3">
      <c r="A3453" s="58"/>
      <c r="B3453" s="58"/>
    </row>
    <row r="3454" spans="1:2" x14ac:dyDescent="0.3">
      <c r="A3454" s="58"/>
      <c r="B3454" s="58"/>
    </row>
    <row r="3455" spans="1:2" x14ac:dyDescent="0.3">
      <c r="A3455" s="58"/>
      <c r="B3455" s="58"/>
    </row>
    <row r="3456" spans="1:2" x14ac:dyDescent="0.3">
      <c r="A3456" s="58"/>
      <c r="B3456" s="58"/>
    </row>
    <row r="3457" spans="1:2" x14ac:dyDescent="0.3">
      <c r="A3457" s="58"/>
      <c r="B3457" s="58"/>
    </row>
    <row r="3458" spans="1:2" x14ac:dyDescent="0.3">
      <c r="A3458" s="58"/>
      <c r="B3458" s="58"/>
    </row>
    <row r="3459" spans="1:2" x14ac:dyDescent="0.3">
      <c r="A3459" s="58"/>
      <c r="B3459" s="58"/>
    </row>
    <row r="3460" spans="1:2" x14ac:dyDescent="0.3">
      <c r="A3460" s="58"/>
      <c r="B3460" s="58"/>
    </row>
    <row r="3461" spans="1:2" x14ac:dyDescent="0.3">
      <c r="A3461" s="58"/>
      <c r="B3461" s="58"/>
    </row>
    <row r="3462" spans="1:2" x14ac:dyDescent="0.3">
      <c r="A3462" s="58"/>
      <c r="B3462" s="58"/>
    </row>
    <row r="3463" spans="1:2" x14ac:dyDescent="0.3">
      <c r="A3463" s="58"/>
      <c r="B3463" s="58"/>
    </row>
    <row r="3464" spans="1:2" x14ac:dyDescent="0.3">
      <c r="A3464" s="58"/>
      <c r="B3464" s="58"/>
    </row>
    <row r="3465" spans="1:2" x14ac:dyDescent="0.3">
      <c r="A3465" s="58"/>
      <c r="B3465" s="58"/>
    </row>
    <row r="3466" spans="1:2" x14ac:dyDescent="0.3">
      <c r="A3466" s="58"/>
      <c r="B3466" s="58"/>
    </row>
    <row r="3467" spans="1:2" x14ac:dyDescent="0.3">
      <c r="A3467" s="58"/>
      <c r="B3467" s="58"/>
    </row>
    <row r="3468" spans="1:2" x14ac:dyDescent="0.3">
      <c r="A3468" s="58"/>
      <c r="B3468" s="58"/>
    </row>
    <row r="3469" spans="1:2" x14ac:dyDescent="0.3">
      <c r="A3469" s="58"/>
      <c r="B3469" s="58"/>
    </row>
    <row r="3470" spans="1:2" x14ac:dyDescent="0.3">
      <c r="A3470" s="58"/>
      <c r="B3470" s="58"/>
    </row>
    <row r="3471" spans="1:2" x14ac:dyDescent="0.3">
      <c r="A3471" s="58"/>
      <c r="B3471" s="58"/>
    </row>
    <row r="3472" spans="1:2" x14ac:dyDescent="0.3">
      <c r="A3472" s="58"/>
      <c r="B3472" s="58"/>
    </row>
    <row r="3473" spans="1:2" x14ac:dyDescent="0.3">
      <c r="A3473" s="58"/>
      <c r="B3473" s="58"/>
    </row>
    <row r="3474" spans="1:2" x14ac:dyDescent="0.3">
      <c r="A3474" s="58"/>
      <c r="B3474" s="58"/>
    </row>
    <row r="3475" spans="1:2" x14ac:dyDescent="0.3">
      <c r="A3475" s="58"/>
      <c r="B3475" s="58"/>
    </row>
    <row r="3476" spans="1:2" x14ac:dyDescent="0.3">
      <c r="A3476" s="58"/>
      <c r="B3476" s="58"/>
    </row>
    <row r="3477" spans="1:2" x14ac:dyDescent="0.3">
      <c r="A3477" s="58"/>
      <c r="B3477" s="58"/>
    </row>
    <row r="3478" spans="1:2" x14ac:dyDescent="0.3">
      <c r="A3478" s="58"/>
      <c r="B3478" s="58"/>
    </row>
    <row r="3479" spans="1:2" x14ac:dyDescent="0.3">
      <c r="A3479" s="58"/>
      <c r="B3479" s="58"/>
    </row>
    <row r="3480" spans="1:2" x14ac:dyDescent="0.3">
      <c r="A3480" s="58"/>
      <c r="B3480" s="58"/>
    </row>
    <row r="3481" spans="1:2" x14ac:dyDescent="0.3">
      <c r="A3481" s="58"/>
      <c r="B3481" s="58"/>
    </row>
    <row r="3482" spans="1:2" x14ac:dyDescent="0.3">
      <c r="A3482" s="58"/>
      <c r="B3482" s="58"/>
    </row>
    <row r="3483" spans="1:2" x14ac:dyDescent="0.3">
      <c r="A3483" s="58"/>
      <c r="B3483" s="58"/>
    </row>
    <row r="3484" spans="1:2" x14ac:dyDescent="0.3">
      <c r="A3484" s="58"/>
      <c r="B3484" s="58"/>
    </row>
    <row r="3485" spans="1:2" x14ac:dyDescent="0.3">
      <c r="A3485" s="58"/>
      <c r="B3485" s="58"/>
    </row>
    <row r="3486" spans="1:2" x14ac:dyDescent="0.3">
      <c r="A3486" s="58"/>
      <c r="B3486" s="58"/>
    </row>
    <row r="3487" spans="1:2" x14ac:dyDescent="0.3">
      <c r="A3487" s="58"/>
      <c r="B3487" s="58"/>
    </row>
    <row r="3488" spans="1:2" x14ac:dyDescent="0.3">
      <c r="A3488" s="58"/>
      <c r="B3488" s="58"/>
    </row>
    <row r="3489" spans="1:2" x14ac:dyDescent="0.3">
      <c r="A3489" s="58"/>
      <c r="B3489" s="58"/>
    </row>
    <row r="3490" spans="1:2" x14ac:dyDescent="0.3">
      <c r="A3490" s="58"/>
      <c r="B3490" s="58"/>
    </row>
    <row r="3491" spans="1:2" x14ac:dyDescent="0.3">
      <c r="A3491" s="58"/>
      <c r="B3491" s="58"/>
    </row>
    <row r="3492" spans="1:2" x14ac:dyDescent="0.3">
      <c r="A3492" s="58"/>
      <c r="B3492" s="58"/>
    </row>
    <row r="3493" spans="1:2" x14ac:dyDescent="0.3">
      <c r="A3493" s="58"/>
      <c r="B3493" s="58"/>
    </row>
    <row r="3494" spans="1:2" x14ac:dyDescent="0.3">
      <c r="A3494" s="58"/>
      <c r="B3494" s="58"/>
    </row>
    <row r="3495" spans="1:2" x14ac:dyDescent="0.3">
      <c r="A3495" s="58"/>
      <c r="B3495" s="58"/>
    </row>
    <row r="3496" spans="1:2" x14ac:dyDescent="0.3">
      <c r="A3496" s="58"/>
      <c r="B3496" s="58"/>
    </row>
    <row r="3497" spans="1:2" x14ac:dyDescent="0.3">
      <c r="A3497" s="58"/>
      <c r="B3497" s="58"/>
    </row>
    <row r="3498" spans="1:2" x14ac:dyDescent="0.3">
      <c r="A3498" s="58"/>
      <c r="B3498" s="58"/>
    </row>
    <row r="3499" spans="1:2" x14ac:dyDescent="0.3">
      <c r="A3499" s="58"/>
      <c r="B3499" s="58"/>
    </row>
    <row r="3500" spans="1:2" x14ac:dyDescent="0.3">
      <c r="A3500" s="58"/>
      <c r="B3500" s="58"/>
    </row>
    <row r="3501" spans="1:2" x14ac:dyDescent="0.3">
      <c r="A3501" s="58"/>
      <c r="B3501" s="58"/>
    </row>
    <row r="3502" spans="1:2" x14ac:dyDescent="0.3">
      <c r="A3502" s="58"/>
      <c r="B3502" s="58"/>
    </row>
    <row r="3503" spans="1:2" x14ac:dyDescent="0.3">
      <c r="A3503" s="58"/>
      <c r="B3503" s="58"/>
    </row>
    <row r="3504" spans="1:2" x14ac:dyDescent="0.3">
      <c r="A3504" s="58"/>
      <c r="B3504" s="58"/>
    </row>
    <row r="3505" spans="1:2" x14ac:dyDescent="0.3">
      <c r="A3505" s="58"/>
      <c r="B3505" s="58"/>
    </row>
    <row r="3506" spans="1:2" x14ac:dyDescent="0.3">
      <c r="A3506" s="58"/>
      <c r="B3506" s="58"/>
    </row>
    <row r="3507" spans="1:2" x14ac:dyDescent="0.3">
      <c r="A3507" s="58"/>
      <c r="B3507" s="58"/>
    </row>
    <row r="3508" spans="1:2" x14ac:dyDescent="0.3">
      <c r="A3508" s="58"/>
      <c r="B3508" s="58"/>
    </row>
    <row r="3509" spans="1:2" x14ac:dyDescent="0.3">
      <c r="A3509" s="58"/>
      <c r="B3509" s="58"/>
    </row>
    <row r="3510" spans="1:2" x14ac:dyDescent="0.3">
      <c r="A3510" s="58"/>
      <c r="B3510" s="58"/>
    </row>
    <row r="3511" spans="1:2" x14ac:dyDescent="0.3">
      <c r="A3511" s="58"/>
      <c r="B3511" s="58"/>
    </row>
    <row r="3512" spans="1:2" x14ac:dyDescent="0.3">
      <c r="A3512" s="58"/>
      <c r="B3512" s="58"/>
    </row>
    <row r="3513" spans="1:2" x14ac:dyDescent="0.3">
      <c r="A3513" s="58"/>
      <c r="B3513" s="58"/>
    </row>
    <row r="3514" spans="1:2" x14ac:dyDescent="0.3">
      <c r="A3514" s="58"/>
      <c r="B3514" s="58"/>
    </row>
    <row r="3515" spans="1:2" x14ac:dyDescent="0.3">
      <c r="A3515" s="58"/>
      <c r="B3515" s="58"/>
    </row>
    <row r="3516" spans="1:2" x14ac:dyDescent="0.3">
      <c r="A3516" s="58"/>
      <c r="B3516" s="58"/>
    </row>
    <row r="3517" spans="1:2" x14ac:dyDescent="0.3">
      <c r="A3517" s="58"/>
      <c r="B3517" s="58"/>
    </row>
    <row r="3518" spans="1:2" x14ac:dyDescent="0.3">
      <c r="A3518" s="58"/>
      <c r="B3518" s="58"/>
    </row>
    <row r="3519" spans="1:2" x14ac:dyDescent="0.3">
      <c r="A3519" s="58"/>
      <c r="B3519" s="58"/>
    </row>
    <row r="3520" spans="1:2" x14ac:dyDescent="0.3">
      <c r="A3520" s="58"/>
      <c r="B3520" s="58"/>
    </row>
    <row r="3521" spans="1:2" x14ac:dyDescent="0.3">
      <c r="A3521" s="58"/>
      <c r="B3521" s="58"/>
    </row>
    <row r="3522" spans="1:2" x14ac:dyDescent="0.3">
      <c r="A3522" s="58"/>
      <c r="B3522" s="58"/>
    </row>
    <row r="3523" spans="1:2" x14ac:dyDescent="0.3">
      <c r="A3523" s="58"/>
      <c r="B3523" s="58"/>
    </row>
    <row r="3524" spans="1:2" x14ac:dyDescent="0.3">
      <c r="A3524" s="58"/>
      <c r="B3524" s="58"/>
    </row>
    <row r="3525" spans="1:2" x14ac:dyDescent="0.3">
      <c r="A3525" s="58"/>
      <c r="B3525" s="58"/>
    </row>
    <row r="3526" spans="1:2" x14ac:dyDescent="0.3">
      <c r="A3526" s="58"/>
      <c r="B3526" s="58"/>
    </row>
    <row r="3527" spans="1:2" x14ac:dyDescent="0.3">
      <c r="A3527" s="58"/>
      <c r="B3527" s="58"/>
    </row>
    <row r="3528" spans="1:2" x14ac:dyDescent="0.3">
      <c r="A3528" s="58"/>
      <c r="B3528" s="58"/>
    </row>
    <row r="3529" spans="1:2" x14ac:dyDescent="0.3">
      <c r="A3529" s="58"/>
      <c r="B3529" s="58"/>
    </row>
    <row r="3530" spans="1:2" x14ac:dyDescent="0.3">
      <c r="A3530" s="58"/>
      <c r="B3530" s="58"/>
    </row>
    <row r="3531" spans="1:2" x14ac:dyDescent="0.3">
      <c r="A3531" s="58"/>
      <c r="B3531" s="58"/>
    </row>
    <row r="3532" spans="1:2" x14ac:dyDescent="0.3">
      <c r="A3532" s="58"/>
      <c r="B3532" s="58"/>
    </row>
    <row r="3533" spans="1:2" x14ac:dyDescent="0.3">
      <c r="A3533" s="58"/>
      <c r="B3533" s="58"/>
    </row>
    <row r="3534" spans="1:2" x14ac:dyDescent="0.3">
      <c r="A3534" s="58"/>
      <c r="B3534" s="58"/>
    </row>
    <row r="3535" spans="1:2" x14ac:dyDescent="0.3">
      <c r="A3535" s="58"/>
      <c r="B3535" s="58"/>
    </row>
    <row r="3536" spans="1:2" x14ac:dyDescent="0.3">
      <c r="A3536" s="58"/>
      <c r="B3536" s="58"/>
    </row>
    <row r="3537" spans="1:2" x14ac:dyDescent="0.3">
      <c r="A3537" s="58"/>
      <c r="B3537" s="58"/>
    </row>
    <row r="3538" spans="1:2" x14ac:dyDescent="0.3">
      <c r="A3538" s="58"/>
      <c r="B3538" s="58"/>
    </row>
    <row r="3539" spans="1:2" x14ac:dyDescent="0.3">
      <c r="A3539" s="58"/>
      <c r="B3539" s="58"/>
    </row>
    <row r="3540" spans="1:2" x14ac:dyDescent="0.3">
      <c r="A3540" s="58"/>
      <c r="B3540" s="58"/>
    </row>
    <row r="3541" spans="1:2" x14ac:dyDescent="0.3">
      <c r="A3541" s="58"/>
      <c r="B3541" s="58"/>
    </row>
    <row r="3542" spans="1:2" x14ac:dyDescent="0.3">
      <c r="A3542" s="58"/>
      <c r="B3542" s="58"/>
    </row>
    <row r="3543" spans="1:2" x14ac:dyDescent="0.3">
      <c r="A3543" s="58"/>
      <c r="B3543" s="58"/>
    </row>
    <row r="3544" spans="1:2" x14ac:dyDescent="0.3">
      <c r="A3544" s="58"/>
      <c r="B3544" s="58"/>
    </row>
    <row r="3545" spans="1:2" x14ac:dyDescent="0.3">
      <c r="A3545" s="58"/>
      <c r="B3545" s="58"/>
    </row>
    <row r="3546" spans="1:2" x14ac:dyDescent="0.3">
      <c r="A3546" s="58"/>
      <c r="B3546" s="58"/>
    </row>
    <row r="3547" spans="1:2" x14ac:dyDescent="0.3">
      <c r="A3547" s="58"/>
      <c r="B3547" s="58"/>
    </row>
    <row r="3548" spans="1:2" x14ac:dyDescent="0.3">
      <c r="A3548" s="58"/>
      <c r="B3548" s="58"/>
    </row>
    <row r="3549" spans="1:2" x14ac:dyDescent="0.3">
      <c r="A3549" s="58"/>
      <c r="B3549" s="58"/>
    </row>
    <row r="3550" spans="1:2" x14ac:dyDescent="0.3">
      <c r="A3550" s="58"/>
      <c r="B3550" s="58"/>
    </row>
    <row r="3551" spans="1:2" x14ac:dyDescent="0.3">
      <c r="A3551" s="58"/>
      <c r="B3551" s="58"/>
    </row>
    <row r="3552" spans="1:2" x14ac:dyDescent="0.3">
      <c r="A3552" s="58"/>
      <c r="B3552" s="58"/>
    </row>
    <row r="3553" spans="1:2" x14ac:dyDescent="0.3">
      <c r="A3553" s="58"/>
      <c r="B3553" s="58"/>
    </row>
    <row r="3554" spans="1:2" x14ac:dyDescent="0.3">
      <c r="A3554" s="58"/>
      <c r="B3554" s="58"/>
    </row>
    <row r="3555" spans="1:2" x14ac:dyDescent="0.3">
      <c r="A3555" s="58"/>
      <c r="B3555" s="58"/>
    </row>
    <row r="3556" spans="1:2" x14ac:dyDescent="0.3">
      <c r="A3556" s="58"/>
      <c r="B3556" s="58"/>
    </row>
    <row r="3557" spans="1:2" x14ac:dyDescent="0.3">
      <c r="A3557" s="58"/>
      <c r="B3557" s="58"/>
    </row>
    <row r="3558" spans="1:2" x14ac:dyDescent="0.3">
      <c r="A3558" s="58"/>
      <c r="B3558" s="58"/>
    </row>
    <row r="3559" spans="1:2" x14ac:dyDescent="0.3">
      <c r="A3559" s="58"/>
      <c r="B3559" s="58"/>
    </row>
    <row r="3560" spans="1:2" x14ac:dyDescent="0.3">
      <c r="A3560" s="58"/>
      <c r="B3560" s="58"/>
    </row>
    <row r="3561" spans="1:2" x14ac:dyDescent="0.3">
      <c r="A3561" s="58"/>
      <c r="B3561" s="58"/>
    </row>
    <row r="3562" spans="1:2" x14ac:dyDescent="0.3">
      <c r="A3562" s="58"/>
      <c r="B3562" s="58"/>
    </row>
    <row r="3563" spans="1:2" x14ac:dyDescent="0.3">
      <c r="A3563" s="58"/>
      <c r="B3563" s="58"/>
    </row>
    <row r="3564" spans="1:2" x14ac:dyDescent="0.3">
      <c r="A3564" s="58"/>
      <c r="B3564" s="58"/>
    </row>
    <row r="3565" spans="1:2" x14ac:dyDescent="0.3">
      <c r="A3565" s="58"/>
      <c r="B3565" s="58"/>
    </row>
    <row r="3566" spans="1:2" x14ac:dyDescent="0.3">
      <c r="A3566" s="58"/>
      <c r="B3566" s="58"/>
    </row>
    <row r="3567" spans="1:2" x14ac:dyDescent="0.3">
      <c r="A3567" s="58"/>
      <c r="B3567" s="58"/>
    </row>
    <row r="3568" spans="1:2" x14ac:dyDescent="0.3">
      <c r="A3568" s="58"/>
      <c r="B3568" s="58"/>
    </row>
    <row r="3569" spans="1:2" x14ac:dyDescent="0.3">
      <c r="A3569" s="58"/>
      <c r="B3569" s="58"/>
    </row>
    <row r="3570" spans="1:2" x14ac:dyDescent="0.3">
      <c r="A3570" s="58"/>
      <c r="B3570" s="58"/>
    </row>
    <row r="3571" spans="1:2" x14ac:dyDescent="0.3">
      <c r="A3571" s="58"/>
      <c r="B3571" s="58"/>
    </row>
    <row r="3572" spans="1:2" x14ac:dyDescent="0.3">
      <c r="A3572" s="58"/>
      <c r="B3572" s="58"/>
    </row>
    <row r="3573" spans="1:2" x14ac:dyDescent="0.3">
      <c r="A3573" s="58"/>
      <c r="B3573" s="58"/>
    </row>
    <row r="3574" spans="1:2" x14ac:dyDescent="0.3">
      <c r="A3574" s="58"/>
      <c r="B3574" s="58"/>
    </row>
    <row r="3575" spans="1:2" x14ac:dyDescent="0.3">
      <c r="A3575" s="58"/>
      <c r="B3575" s="58"/>
    </row>
    <row r="3576" spans="1:2" x14ac:dyDescent="0.3">
      <c r="A3576" s="58"/>
      <c r="B3576" s="58"/>
    </row>
    <row r="3577" spans="1:2" x14ac:dyDescent="0.3">
      <c r="A3577" s="58"/>
      <c r="B3577" s="58"/>
    </row>
    <row r="3578" spans="1:2" x14ac:dyDescent="0.3">
      <c r="A3578" s="58"/>
      <c r="B3578" s="58"/>
    </row>
    <row r="3579" spans="1:2" x14ac:dyDescent="0.3">
      <c r="A3579" s="58"/>
      <c r="B3579" s="58"/>
    </row>
    <row r="3580" spans="1:2" x14ac:dyDescent="0.3">
      <c r="A3580" s="58"/>
      <c r="B3580" s="58"/>
    </row>
    <row r="3581" spans="1:2" x14ac:dyDescent="0.3">
      <c r="A3581" s="58"/>
      <c r="B3581" s="58"/>
    </row>
    <row r="3582" spans="1:2" x14ac:dyDescent="0.3">
      <c r="A3582" s="58"/>
      <c r="B3582" s="58"/>
    </row>
    <row r="3583" spans="1:2" x14ac:dyDescent="0.3">
      <c r="A3583" s="58"/>
      <c r="B3583" s="58"/>
    </row>
    <row r="3584" spans="1:2" x14ac:dyDescent="0.3">
      <c r="A3584" s="58"/>
      <c r="B3584" s="58"/>
    </row>
    <row r="3585" spans="1:2" x14ac:dyDescent="0.3">
      <c r="A3585" s="58"/>
      <c r="B3585" s="58"/>
    </row>
    <row r="3586" spans="1:2" x14ac:dyDescent="0.3">
      <c r="A3586" s="58"/>
      <c r="B3586" s="58"/>
    </row>
    <row r="3587" spans="1:2" x14ac:dyDescent="0.3">
      <c r="A3587" s="58"/>
      <c r="B3587" s="58"/>
    </row>
    <row r="3588" spans="1:2" x14ac:dyDescent="0.3">
      <c r="A3588" s="58"/>
      <c r="B3588" s="58"/>
    </row>
    <row r="3589" spans="1:2" x14ac:dyDescent="0.3">
      <c r="A3589" s="58"/>
      <c r="B3589" s="58"/>
    </row>
    <row r="3590" spans="1:2" x14ac:dyDescent="0.3">
      <c r="A3590" s="58"/>
      <c r="B3590" s="58"/>
    </row>
    <row r="3591" spans="1:2" x14ac:dyDescent="0.3">
      <c r="A3591" s="58"/>
      <c r="B3591" s="58"/>
    </row>
    <row r="3592" spans="1:2" x14ac:dyDescent="0.3">
      <c r="A3592" s="58"/>
      <c r="B3592" s="58"/>
    </row>
    <row r="3593" spans="1:2" x14ac:dyDescent="0.3">
      <c r="A3593" s="58"/>
      <c r="B3593" s="58"/>
    </row>
    <row r="3594" spans="1:2" x14ac:dyDescent="0.3">
      <c r="A3594" s="58"/>
      <c r="B3594" s="58"/>
    </row>
    <row r="3595" spans="1:2" x14ac:dyDescent="0.3">
      <c r="A3595" s="58"/>
      <c r="B3595" s="58"/>
    </row>
    <row r="3596" spans="1:2" x14ac:dyDescent="0.3">
      <c r="A3596" s="58"/>
      <c r="B3596" s="58"/>
    </row>
    <row r="3597" spans="1:2" x14ac:dyDescent="0.3">
      <c r="A3597" s="58"/>
      <c r="B3597" s="58"/>
    </row>
    <row r="3598" spans="1:2" x14ac:dyDescent="0.3">
      <c r="A3598" s="58"/>
      <c r="B3598" s="58"/>
    </row>
    <row r="3599" spans="1:2" x14ac:dyDescent="0.3">
      <c r="A3599" s="58"/>
      <c r="B3599" s="58"/>
    </row>
    <row r="3600" spans="1:2" x14ac:dyDescent="0.3">
      <c r="A3600" s="58"/>
      <c r="B3600" s="58"/>
    </row>
    <row r="3601" spans="1:2" x14ac:dyDescent="0.3">
      <c r="A3601" s="58"/>
      <c r="B3601" s="58"/>
    </row>
    <row r="3602" spans="1:2" x14ac:dyDescent="0.3">
      <c r="A3602" s="58"/>
      <c r="B3602" s="58"/>
    </row>
    <row r="3603" spans="1:2" x14ac:dyDescent="0.3">
      <c r="A3603" s="58"/>
      <c r="B3603" s="58"/>
    </row>
    <row r="3604" spans="1:2" x14ac:dyDescent="0.3">
      <c r="A3604" s="58"/>
      <c r="B3604" s="58"/>
    </row>
    <row r="3605" spans="1:2" x14ac:dyDescent="0.3">
      <c r="A3605" s="58"/>
      <c r="B3605" s="58"/>
    </row>
    <row r="3606" spans="1:2" x14ac:dyDescent="0.3">
      <c r="A3606" s="58"/>
      <c r="B3606" s="58"/>
    </row>
    <row r="3607" spans="1:2" x14ac:dyDescent="0.3">
      <c r="A3607" s="58"/>
      <c r="B3607" s="58"/>
    </row>
    <row r="3608" spans="1:2" x14ac:dyDescent="0.3">
      <c r="A3608" s="58"/>
      <c r="B3608" s="58"/>
    </row>
    <row r="3609" spans="1:2" x14ac:dyDescent="0.3">
      <c r="A3609" s="58"/>
      <c r="B3609" s="58"/>
    </row>
    <row r="3610" spans="1:2" x14ac:dyDescent="0.3">
      <c r="A3610" s="58"/>
      <c r="B3610" s="58"/>
    </row>
    <row r="3611" spans="1:2" x14ac:dyDescent="0.3">
      <c r="A3611" s="58"/>
      <c r="B3611" s="58"/>
    </row>
    <row r="3612" spans="1:2" x14ac:dyDescent="0.3">
      <c r="A3612" s="58"/>
      <c r="B3612" s="58"/>
    </row>
    <row r="3613" spans="1:2" x14ac:dyDescent="0.3">
      <c r="A3613" s="58"/>
      <c r="B3613" s="58"/>
    </row>
    <row r="3614" spans="1:2" x14ac:dyDescent="0.3">
      <c r="A3614" s="58"/>
      <c r="B3614" s="58"/>
    </row>
    <row r="3615" spans="1:2" x14ac:dyDescent="0.3">
      <c r="A3615" s="58"/>
      <c r="B3615" s="58"/>
    </row>
    <row r="3616" spans="1:2" x14ac:dyDescent="0.3">
      <c r="A3616" s="58"/>
      <c r="B3616" s="58"/>
    </row>
    <row r="3617" spans="1:2" x14ac:dyDescent="0.3">
      <c r="A3617" s="58"/>
      <c r="B3617" s="58"/>
    </row>
    <row r="3618" spans="1:2" x14ac:dyDescent="0.3">
      <c r="A3618" s="58"/>
      <c r="B3618" s="58"/>
    </row>
    <row r="3619" spans="1:2" x14ac:dyDescent="0.3">
      <c r="A3619" s="58"/>
      <c r="B3619" s="58"/>
    </row>
    <row r="3620" spans="1:2" x14ac:dyDescent="0.3">
      <c r="A3620" s="58"/>
      <c r="B3620" s="58"/>
    </row>
    <row r="3621" spans="1:2" x14ac:dyDescent="0.3">
      <c r="A3621" s="58"/>
      <c r="B3621" s="58"/>
    </row>
    <row r="3622" spans="1:2" x14ac:dyDescent="0.3">
      <c r="A3622" s="58"/>
      <c r="B3622" s="58"/>
    </row>
    <row r="3623" spans="1:2" x14ac:dyDescent="0.3">
      <c r="A3623" s="58"/>
      <c r="B3623" s="58"/>
    </row>
    <row r="3624" spans="1:2" x14ac:dyDescent="0.3">
      <c r="A3624" s="58"/>
      <c r="B3624" s="58"/>
    </row>
    <row r="3625" spans="1:2" x14ac:dyDescent="0.3">
      <c r="A3625" s="58"/>
      <c r="B3625" s="58"/>
    </row>
    <row r="3626" spans="1:2" x14ac:dyDescent="0.3">
      <c r="A3626" s="58"/>
      <c r="B3626" s="58"/>
    </row>
    <row r="3627" spans="1:2" x14ac:dyDescent="0.3">
      <c r="A3627" s="58"/>
      <c r="B3627" s="58"/>
    </row>
    <row r="3628" spans="1:2" x14ac:dyDescent="0.3">
      <c r="A3628" s="58"/>
      <c r="B3628" s="58"/>
    </row>
    <row r="3629" spans="1:2" x14ac:dyDescent="0.3">
      <c r="A3629" s="58"/>
      <c r="B3629" s="58"/>
    </row>
    <row r="3630" spans="1:2" x14ac:dyDescent="0.3">
      <c r="A3630" s="58"/>
      <c r="B3630" s="58"/>
    </row>
    <row r="3631" spans="1:2" x14ac:dyDescent="0.3">
      <c r="A3631" s="58"/>
      <c r="B3631" s="58"/>
    </row>
    <row r="3632" spans="1:2" x14ac:dyDescent="0.3">
      <c r="A3632" s="58"/>
      <c r="B3632" s="58"/>
    </row>
    <row r="3633" spans="1:2" x14ac:dyDescent="0.3">
      <c r="A3633" s="58"/>
      <c r="B3633" s="58"/>
    </row>
    <row r="3634" spans="1:2" x14ac:dyDescent="0.3">
      <c r="A3634" s="58"/>
      <c r="B3634" s="58"/>
    </row>
    <row r="3635" spans="1:2" x14ac:dyDescent="0.3">
      <c r="A3635" s="58"/>
      <c r="B3635" s="58"/>
    </row>
    <row r="3636" spans="1:2" x14ac:dyDescent="0.3">
      <c r="A3636" s="58"/>
      <c r="B3636" s="58"/>
    </row>
    <row r="3637" spans="1:2" x14ac:dyDescent="0.3">
      <c r="A3637" s="58"/>
      <c r="B3637" s="58"/>
    </row>
    <row r="3638" spans="1:2" x14ac:dyDescent="0.3">
      <c r="A3638" s="58"/>
      <c r="B3638" s="58"/>
    </row>
    <row r="3639" spans="1:2" x14ac:dyDescent="0.3">
      <c r="A3639" s="58"/>
      <c r="B3639" s="58"/>
    </row>
    <row r="3640" spans="1:2" x14ac:dyDescent="0.3">
      <c r="A3640" s="58"/>
      <c r="B3640" s="58"/>
    </row>
    <row r="3641" spans="1:2" x14ac:dyDescent="0.3">
      <c r="A3641" s="58"/>
      <c r="B3641" s="58"/>
    </row>
    <row r="3642" spans="1:2" x14ac:dyDescent="0.3">
      <c r="A3642" s="58"/>
      <c r="B3642" s="58"/>
    </row>
    <row r="3643" spans="1:2" x14ac:dyDescent="0.3">
      <c r="A3643" s="58"/>
      <c r="B3643" s="58"/>
    </row>
    <row r="3644" spans="1:2" x14ac:dyDescent="0.3">
      <c r="A3644" s="58"/>
      <c r="B3644" s="58"/>
    </row>
    <row r="3645" spans="1:2" x14ac:dyDescent="0.3">
      <c r="A3645" s="58"/>
      <c r="B3645" s="58"/>
    </row>
    <row r="3646" spans="1:2" x14ac:dyDescent="0.3">
      <c r="A3646" s="58"/>
      <c r="B3646" s="58"/>
    </row>
    <row r="3647" spans="1:2" x14ac:dyDescent="0.3">
      <c r="A3647" s="58"/>
      <c r="B3647" s="58"/>
    </row>
    <row r="3648" spans="1:2" x14ac:dyDescent="0.3">
      <c r="A3648" s="58"/>
      <c r="B3648" s="58"/>
    </row>
    <row r="3649" spans="1:2" x14ac:dyDescent="0.3">
      <c r="A3649" s="58"/>
      <c r="B3649" s="58"/>
    </row>
    <row r="3650" spans="1:2" x14ac:dyDescent="0.3">
      <c r="A3650" s="58"/>
      <c r="B3650" s="58"/>
    </row>
    <row r="3651" spans="1:2" x14ac:dyDescent="0.3">
      <c r="A3651" s="58"/>
      <c r="B3651" s="58"/>
    </row>
    <row r="3652" spans="1:2" x14ac:dyDescent="0.3">
      <c r="A3652" s="58"/>
      <c r="B3652" s="58"/>
    </row>
    <row r="3653" spans="1:2" x14ac:dyDescent="0.3">
      <c r="A3653" s="58"/>
      <c r="B3653" s="58"/>
    </row>
    <row r="3654" spans="1:2" x14ac:dyDescent="0.3">
      <c r="A3654" s="58"/>
      <c r="B3654" s="58"/>
    </row>
    <row r="3655" spans="1:2" x14ac:dyDescent="0.3">
      <c r="A3655" s="58"/>
      <c r="B3655" s="58"/>
    </row>
    <row r="3656" spans="1:2" x14ac:dyDescent="0.3">
      <c r="A3656" s="58"/>
      <c r="B3656" s="58"/>
    </row>
    <row r="3657" spans="1:2" x14ac:dyDescent="0.3">
      <c r="A3657" s="58"/>
      <c r="B3657" s="58"/>
    </row>
    <row r="3658" spans="1:2" x14ac:dyDescent="0.3">
      <c r="A3658" s="58"/>
      <c r="B3658" s="58"/>
    </row>
    <row r="3659" spans="1:2" x14ac:dyDescent="0.3">
      <c r="A3659" s="58"/>
      <c r="B3659" s="58"/>
    </row>
    <row r="3660" spans="1:2" x14ac:dyDescent="0.3">
      <c r="A3660" s="58"/>
      <c r="B3660" s="58"/>
    </row>
    <row r="3661" spans="1:2" x14ac:dyDescent="0.3">
      <c r="A3661" s="58"/>
      <c r="B3661" s="58"/>
    </row>
    <row r="3662" spans="1:2" x14ac:dyDescent="0.3">
      <c r="A3662" s="58"/>
      <c r="B3662" s="58"/>
    </row>
    <row r="3663" spans="1:2" x14ac:dyDescent="0.3">
      <c r="A3663" s="58"/>
      <c r="B3663" s="58"/>
    </row>
    <row r="3664" spans="1:2" x14ac:dyDescent="0.3">
      <c r="A3664" s="58"/>
      <c r="B3664" s="58"/>
    </row>
    <row r="3665" spans="1:2" x14ac:dyDescent="0.3">
      <c r="A3665" s="58"/>
      <c r="B3665" s="58"/>
    </row>
    <row r="3666" spans="1:2" x14ac:dyDescent="0.3">
      <c r="A3666" s="58"/>
      <c r="B3666" s="58"/>
    </row>
    <row r="3667" spans="1:2" x14ac:dyDescent="0.3">
      <c r="A3667" s="58"/>
      <c r="B3667" s="58"/>
    </row>
    <row r="3668" spans="1:2" x14ac:dyDescent="0.3">
      <c r="A3668" s="58"/>
      <c r="B3668" s="58"/>
    </row>
    <row r="3669" spans="1:2" x14ac:dyDescent="0.3">
      <c r="A3669" s="58"/>
      <c r="B3669" s="58"/>
    </row>
    <row r="3670" spans="1:2" x14ac:dyDescent="0.3">
      <c r="A3670" s="58"/>
      <c r="B3670" s="58"/>
    </row>
    <row r="3671" spans="1:2" x14ac:dyDescent="0.3">
      <c r="A3671" s="58"/>
      <c r="B3671" s="58"/>
    </row>
    <row r="3672" spans="1:2" x14ac:dyDescent="0.3">
      <c r="A3672" s="58"/>
      <c r="B3672" s="58"/>
    </row>
    <row r="3673" spans="1:2" x14ac:dyDescent="0.3">
      <c r="A3673" s="58"/>
      <c r="B3673" s="58"/>
    </row>
    <row r="3674" spans="1:2" x14ac:dyDescent="0.3">
      <c r="A3674" s="58"/>
      <c r="B3674" s="58"/>
    </row>
    <row r="3675" spans="1:2" x14ac:dyDescent="0.3">
      <c r="A3675" s="58"/>
      <c r="B3675" s="58"/>
    </row>
    <row r="3676" spans="1:2" x14ac:dyDescent="0.3">
      <c r="A3676" s="58"/>
      <c r="B3676" s="58"/>
    </row>
    <row r="3677" spans="1:2" x14ac:dyDescent="0.3">
      <c r="A3677" s="58"/>
      <c r="B3677" s="58"/>
    </row>
    <row r="3678" spans="1:2" x14ac:dyDescent="0.3">
      <c r="A3678" s="58"/>
      <c r="B3678" s="58"/>
    </row>
    <row r="3679" spans="1:2" x14ac:dyDescent="0.3">
      <c r="A3679" s="58"/>
      <c r="B3679" s="58"/>
    </row>
    <row r="3680" spans="1:2" x14ac:dyDescent="0.3">
      <c r="A3680" s="58"/>
      <c r="B3680" s="58"/>
    </row>
    <row r="3681" spans="1:2" x14ac:dyDescent="0.3">
      <c r="A3681" s="58"/>
      <c r="B3681" s="58"/>
    </row>
    <row r="3682" spans="1:2" x14ac:dyDescent="0.3">
      <c r="A3682" s="58"/>
      <c r="B3682" s="58"/>
    </row>
    <row r="3683" spans="1:2" x14ac:dyDescent="0.3">
      <c r="A3683" s="58"/>
      <c r="B3683" s="58"/>
    </row>
    <row r="3684" spans="1:2" x14ac:dyDescent="0.3">
      <c r="A3684" s="58"/>
      <c r="B3684" s="58"/>
    </row>
    <row r="3685" spans="1:2" x14ac:dyDescent="0.3">
      <c r="A3685" s="58"/>
      <c r="B3685" s="58"/>
    </row>
    <row r="3686" spans="1:2" x14ac:dyDescent="0.3">
      <c r="A3686" s="58"/>
      <c r="B3686" s="58"/>
    </row>
    <row r="3687" spans="1:2" x14ac:dyDescent="0.3">
      <c r="A3687" s="58"/>
      <c r="B3687" s="58"/>
    </row>
    <row r="3688" spans="1:2" x14ac:dyDescent="0.3">
      <c r="A3688" s="58"/>
      <c r="B3688" s="58"/>
    </row>
    <row r="3689" spans="1:2" x14ac:dyDescent="0.3">
      <c r="A3689" s="58"/>
      <c r="B3689" s="58"/>
    </row>
    <row r="3690" spans="1:2" x14ac:dyDescent="0.3">
      <c r="A3690" s="58"/>
      <c r="B3690" s="58"/>
    </row>
    <row r="3691" spans="1:2" x14ac:dyDescent="0.3">
      <c r="A3691" s="58"/>
      <c r="B3691" s="58"/>
    </row>
    <row r="3692" spans="1:2" x14ac:dyDescent="0.3">
      <c r="A3692" s="58"/>
      <c r="B3692" s="58"/>
    </row>
    <row r="3693" spans="1:2" x14ac:dyDescent="0.3">
      <c r="A3693" s="58"/>
      <c r="B3693" s="58"/>
    </row>
    <row r="3694" spans="1:2" x14ac:dyDescent="0.3">
      <c r="A3694" s="58"/>
      <c r="B3694" s="58"/>
    </row>
    <row r="3695" spans="1:2" x14ac:dyDescent="0.3">
      <c r="A3695" s="58"/>
      <c r="B3695" s="58"/>
    </row>
    <row r="3696" spans="1:2" x14ac:dyDescent="0.3">
      <c r="A3696" s="58"/>
      <c r="B3696" s="58"/>
    </row>
    <row r="3697" spans="1:2" x14ac:dyDescent="0.3">
      <c r="A3697" s="58"/>
      <c r="B3697" s="58"/>
    </row>
    <row r="3698" spans="1:2" x14ac:dyDescent="0.3">
      <c r="A3698" s="58"/>
      <c r="B3698" s="58"/>
    </row>
    <row r="3699" spans="1:2" x14ac:dyDescent="0.3">
      <c r="A3699" s="58"/>
      <c r="B3699" s="58"/>
    </row>
    <row r="3700" spans="1:2" x14ac:dyDescent="0.3">
      <c r="A3700" s="58"/>
      <c r="B3700" s="58"/>
    </row>
    <row r="3701" spans="1:2" x14ac:dyDescent="0.3">
      <c r="A3701" s="58"/>
      <c r="B3701" s="58"/>
    </row>
    <row r="3702" spans="1:2" x14ac:dyDescent="0.3">
      <c r="A3702" s="58"/>
      <c r="B3702" s="58"/>
    </row>
    <row r="3703" spans="1:2" x14ac:dyDescent="0.3">
      <c r="A3703" s="58"/>
      <c r="B3703" s="58"/>
    </row>
    <row r="3704" spans="1:2" x14ac:dyDescent="0.3">
      <c r="A3704" s="58"/>
      <c r="B3704" s="58"/>
    </row>
    <row r="3705" spans="1:2" x14ac:dyDescent="0.3">
      <c r="A3705" s="58"/>
      <c r="B3705" s="58"/>
    </row>
    <row r="3706" spans="1:2" x14ac:dyDescent="0.3">
      <c r="A3706" s="58"/>
      <c r="B3706" s="58"/>
    </row>
    <row r="3707" spans="1:2" x14ac:dyDescent="0.3">
      <c r="A3707" s="58"/>
      <c r="B3707" s="58"/>
    </row>
    <row r="3708" spans="1:2" x14ac:dyDescent="0.3">
      <c r="A3708" s="58"/>
      <c r="B3708" s="58"/>
    </row>
    <row r="3709" spans="1:2" x14ac:dyDescent="0.3">
      <c r="A3709" s="58"/>
      <c r="B3709" s="58"/>
    </row>
    <row r="3710" spans="1:2" x14ac:dyDescent="0.3">
      <c r="A3710" s="58"/>
      <c r="B3710" s="58"/>
    </row>
    <row r="3711" spans="1:2" x14ac:dyDescent="0.3">
      <c r="A3711" s="58"/>
      <c r="B3711" s="58"/>
    </row>
    <row r="3712" spans="1:2" x14ac:dyDescent="0.3">
      <c r="A3712" s="58"/>
      <c r="B3712" s="58"/>
    </row>
    <row r="3713" spans="1:2" x14ac:dyDescent="0.3">
      <c r="A3713" s="58"/>
      <c r="B3713" s="58"/>
    </row>
    <row r="3714" spans="1:2" x14ac:dyDescent="0.3">
      <c r="A3714" s="58"/>
      <c r="B3714" s="58"/>
    </row>
    <row r="3715" spans="1:2" x14ac:dyDescent="0.3">
      <c r="A3715" s="58"/>
      <c r="B3715" s="58"/>
    </row>
    <row r="3716" spans="1:2" x14ac:dyDescent="0.3">
      <c r="A3716" s="58"/>
      <c r="B3716" s="58"/>
    </row>
    <row r="3717" spans="1:2" x14ac:dyDescent="0.3">
      <c r="A3717" s="58"/>
      <c r="B3717" s="58"/>
    </row>
    <row r="3718" spans="1:2" x14ac:dyDescent="0.3">
      <c r="A3718" s="58"/>
      <c r="B3718" s="58"/>
    </row>
    <row r="3719" spans="1:2" x14ac:dyDescent="0.3">
      <c r="A3719" s="58"/>
      <c r="B3719" s="58"/>
    </row>
    <row r="3720" spans="1:2" x14ac:dyDescent="0.3">
      <c r="A3720" s="58"/>
      <c r="B3720" s="58"/>
    </row>
    <row r="3721" spans="1:2" x14ac:dyDescent="0.3">
      <c r="A3721" s="58"/>
      <c r="B3721" s="58"/>
    </row>
    <row r="3722" spans="1:2" x14ac:dyDescent="0.3">
      <c r="A3722" s="58"/>
      <c r="B3722" s="58"/>
    </row>
    <row r="3723" spans="1:2" x14ac:dyDescent="0.3">
      <c r="A3723" s="58"/>
      <c r="B3723" s="58"/>
    </row>
    <row r="3724" spans="1:2" x14ac:dyDescent="0.3">
      <c r="A3724" s="58"/>
      <c r="B3724" s="58"/>
    </row>
    <row r="3725" spans="1:2" x14ac:dyDescent="0.3">
      <c r="A3725" s="58"/>
      <c r="B3725" s="58"/>
    </row>
    <row r="3726" spans="1:2" x14ac:dyDescent="0.3">
      <c r="A3726" s="58"/>
      <c r="B3726" s="58"/>
    </row>
    <row r="3727" spans="1:2" x14ac:dyDescent="0.3">
      <c r="A3727" s="58"/>
      <c r="B3727" s="58"/>
    </row>
    <row r="3728" spans="1:2" x14ac:dyDescent="0.3">
      <c r="A3728" s="58"/>
      <c r="B3728" s="58"/>
    </row>
    <row r="3729" spans="1:2" x14ac:dyDescent="0.3">
      <c r="A3729" s="58"/>
      <c r="B3729" s="58"/>
    </row>
    <row r="3730" spans="1:2" x14ac:dyDescent="0.3">
      <c r="A3730" s="58"/>
      <c r="B3730" s="58"/>
    </row>
    <row r="3731" spans="1:2" x14ac:dyDescent="0.3">
      <c r="A3731" s="58"/>
      <c r="B3731" s="58"/>
    </row>
    <row r="3732" spans="1:2" x14ac:dyDescent="0.3">
      <c r="A3732" s="58"/>
      <c r="B3732" s="58"/>
    </row>
    <row r="3733" spans="1:2" x14ac:dyDescent="0.3">
      <c r="A3733" s="58"/>
      <c r="B3733" s="58"/>
    </row>
    <row r="3734" spans="1:2" x14ac:dyDescent="0.3">
      <c r="A3734" s="58"/>
      <c r="B3734" s="58"/>
    </row>
    <row r="3735" spans="1:2" x14ac:dyDescent="0.3">
      <c r="A3735" s="58"/>
      <c r="B3735" s="58"/>
    </row>
    <row r="3736" spans="1:2" x14ac:dyDescent="0.3">
      <c r="A3736" s="58"/>
      <c r="B3736" s="58"/>
    </row>
    <row r="3737" spans="1:2" x14ac:dyDescent="0.3">
      <c r="A3737" s="58"/>
      <c r="B3737" s="58"/>
    </row>
    <row r="3738" spans="1:2" x14ac:dyDescent="0.3">
      <c r="A3738" s="58"/>
      <c r="B3738" s="58"/>
    </row>
    <row r="3739" spans="1:2" x14ac:dyDescent="0.3">
      <c r="A3739" s="58"/>
      <c r="B3739" s="58"/>
    </row>
    <row r="3740" spans="1:2" x14ac:dyDescent="0.3">
      <c r="A3740" s="58"/>
      <c r="B3740" s="58"/>
    </row>
    <row r="3741" spans="1:2" x14ac:dyDescent="0.3">
      <c r="A3741" s="58"/>
      <c r="B3741" s="58"/>
    </row>
    <row r="3742" spans="1:2" x14ac:dyDescent="0.3">
      <c r="A3742" s="58"/>
      <c r="B3742" s="58"/>
    </row>
    <row r="3743" spans="1:2" x14ac:dyDescent="0.3">
      <c r="A3743" s="58"/>
      <c r="B3743" s="58"/>
    </row>
    <row r="3744" spans="1:2" x14ac:dyDescent="0.3">
      <c r="A3744" s="58"/>
      <c r="B3744" s="58"/>
    </row>
    <row r="3745" spans="1:2" x14ac:dyDescent="0.3">
      <c r="A3745" s="58"/>
      <c r="B3745" s="58"/>
    </row>
    <row r="3746" spans="1:2" x14ac:dyDescent="0.3">
      <c r="A3746" s="58"/>
      <c r="B3746" s="58"/>
    </row>
    <row r="3747" spans="1:2" x14ac:dyDescent="0.3">
      <c r="A3747" s="58"/>
      <c r="B3747" s="58"/>
    </row>
    <row r="3748" spans="1:2" x14ac:dyDescent="0.3">
      <c r="A3748" s="58"/>
      <c r="B3748" s="58"/>
    </row>
    <row r="3749" spans="1:2" x14ac:dyDescent="0.3">
      <c r="A3749" s="58"/>
      <c r="B3749" s="58"/>
    </row>
    <row r="3750" spans="1:2" x14ac:dyDescent="0.3">
      <c r="A3750" s="58"/>
      <c r="B3750" s="58"/>
    </row>
    <row r="3751" spans="1:2" x14ac:dyDescent="0.3">
      <c r="A3751" s="58"/>
      <c r="B3751" s="58"/>
    </row>
    <row r="3752" spans="1:2" x14ac:dyDescent="0.3">
      <c r="A3752" s="58"/>
      <c r="B3752" s="58"/>
    </row>
    <row r="3753" spans="1:2" x14ac:dyDescent="0.3">
      <c r="A3753" s="58"/>
      <c r="B3753" s="58"/>
    </row>
    <row r="3754" spans="1:2" x14ac:dyDescent="0.3">
      <c r="A3754" s="58"/>
      <c r="B3754" s="58"/>
    </row>
    <row r="3755" spans="1:2" x14ac:dyDescent="0.3">
      <c r="A3755" s="58"/>
      <c r="B3755" s="58"/>
    </row>
    <row r="3756" spans="1:2" x14ac:dyDescent="0.3">
      <c r="A3756" s="58"/>
      <c r="B3756" s="58"/>
    </row>
    <row r="3757" spans="1:2" x14ac:dyDescent="0.3">
      <c r="A3757" s="58"/>
      <c r="B3757" s="58"/>
    </row>
    <row r="3758" spans="1:2" x14ac:dyDescent="0.3">
      <c r="A3758" s="58"/>
      <c r="B3758" s="58"/>
    </row>
    <row r="3759" spans="1:2" x14ac:dyDescent="0.3">
      <c r="A3759" s="58"/>
      <c r="B3759" s="58"/>
    </row>
    <row r="3760" spans="1:2" x14ac:dyDescent="0.3">
      <c r="A3760" s="58"/>
      <c r="B3760" s="58"/>
    </row>
    <row r="3761" spans="1:2" x14ac:dyDescent="0.3">
      <c r="A3761" s="58"/>
      <c r="B3761" s="58"/>
    </row>
    <row r="3762" spans="1:2" x14ac:dyDescent="0.3">
      <c r="A3762" s="58"/>
      <c r="B3762" s="58"/>
    </row>
    <row r="3763" spans="1:2" x14ac:dyDescent="0.3">
      <c r="A3763" s="58"/>
      <c r="B3763" s="58"/>
    </row>
    <row r="3764" spans="1:2" x14ac:dyDescent="0.3">
      <c r="A3764" s="58"/>
      <c r="B3764" s="58"/>
    </row>
    <row r="3765" spans="1:2" x14ac:dyDescent="0.3">
      <c r="A3765" s="58"/>
      <c r="B3765" s="58"/>
    </row>
    <row r="3766" spans="1:2" x14ac:dyDescent="0.3">
      <c r="A3766" s="58"/>
      <c r="B3766" s="58"/>
    </row>
    <row r="3767" spans="1:2" x14ac:dyDescent="0.3">
      <c r="A3767" s="58"/>
      <c r="B3767" s="58"/>
    </row>
    <row r="3768" spans="1:2" x14ac:dyDescent="0.3">
      <c r="A3768" s="58"/>
      <c r="B3768" s="58"/>
    </row>
    <row r="3769" spans="1:2" x14ac:dyDescent="0.3">
      <c r="A3769" s="58"/>
      <c r="B3769" s="58"/>
    </row>
    <row r="3770" spans="1:2" x14ac:dyDescent="0.3">
      <c r="A3770" s="58"/>
      <c r="B3770" s="58"/>
    </row>
    <row r="3771" spans="1:2" x14ac:dyDescent="0.3">
      <c r="A3771" s="58"/>
      <c r="B3771" s="58"/>
    </row>
    <row r="3772" spans="1:2" x14ac:dyDescent="0.3">
      <c r="A3772" s="58"/>
      <c r="B3772" s="58"/>
    </row>
    <row r="3773" spans="1:2" x14ac:dyDescent="0.3">
      <c r="A3773" s="58"/>
      <c r="B3773" s="58"/>
    </row>
    <row r="3774" spans="1:2" x14ac:dyDescent="0.3">
      <c r="A3774" s="58"/>
      <c r="B3774" s="58"/>
    </row>
    <row r="3775" spans="1:2" x14ac:dyDescent="0.3">
      <c r="A3775" s="58"/>
      <c r="B3775" s="58"/>
    </row>
    <row r="3776" spans="1:2" x14ac:dyDescent="0.3">
      <c r="A3776" s="58"/>
      <c r="B3776" s="58"/>
    </row>
    <row r="3777" spans="1:2" x14ac:dyDescent="0.3">
      <c r="A3777" s="58"/>
      <c r="B3777" s="58"/>
    </row>
    <row r="3778" spans="1:2" x14ac:dyDescent="0.3">
      <c r="A3778" s="58"/>
      <c r="B3778" s="58"/>
    </row>
    <row r="3779" spans="1:2" x14ac:dyDescent="0.3">
      <c r="A3779" s="58"/>
      <c r="B3779" s="58"/>
    </row>
    <row r="3780" spans="1:2" x14ac:dyDescent="0.3">
      <c r="A3780" s="58"/>
      <c r="B3780" s="58"/>
    </row>
    <row r="3781" spans="1:2" x14ac:dyDescent="0.3">
      <c r="A3781" s="58"/>
      <c r="B3781" s="58"/>
    </row>
    <row r="3782" spans="1:2" x14ac:dyDescent="0.3">
      <c r="A3782" s="58"/>
      <c r="B3782" s="58"/>
    </row>
    <row r="3783" spans="1:2" x14ac:dyDescent="0.3">
      <c r="A3783" s="58"/>
      <c r="B3783" s="58"/>
    </row>
    <row r="3784" spans="1:2" x14ac:dyDescent="0.3">
      <c r="A3784" s="58"/>
      <c r="B3784" s="58"/>
    </row>
    <row r="3785" spans="1:2" x14ac:dyDescent="0.3">
      <c r="A3785" s="58"/>
      <c r="B3785" s="58"/>
    </row>
    <row r="3786" spans="1:2" x14ac:dyDescent="0.3">
      <c r="A3786" s="58"/>
      <c r="B3786" s="58"/>
    </row>
    <row r="3787" spans="1:2" x14ac:dyDescent="0.3">
      <c r="A3787" s="58"/>
      <c r="B3787" s="58"/>
    </row>
    <row r="3788" spans="1:2" x14ac:dyDescent="0.3">
      <c r="A3788" s="58"/>
      <c r="B3788" s="58"/>
    </row>
    <row r="3789" spans="1:2" x14ac:dyDescent="0.3">
      <c r="A3789" s="58"/>
      <c r="B3789" s="58"/>
    </row>
    <row r="3790" spans="1:2" x14ac:dyDescent="0.3">
      <c r="A3790" s="58"/>
      <c r="B3790" s="58"/>
    </row>
    <row r="3791" spans="1:2" x14ac:dyDescent="0.3">
      <c r="A3791" s="58"/>
      <c r="B3791" s="58"/>
    </row>
    <row r="3792" spans="1:2" x14ac:dyDescent="0.3">
      <c r="A3792" s="58"/>
      <c r="B3792" s="58"/>
    </row>
    <row r="3793" spans="1:2" x14ac:dyDescent="0.3">
      <c r="A3793" s="58"/>
      <c r="B3793" s="58"/>
    </row>
    <row r="3794" spans="1:2" x14ac:dyDescent="0.3">
      <c r="A3794" s="58"/>
      <c r="B3794" s="58"/>
    </row>
    <row r="3795" spans="1:2" x14ac:dyDescent="0.3">
      <c r="A3795" s="58"/>
      <c r="B3795" s="58"/>
    </row>
    <row r="3796" spans="1:2" x14ac:dyDescent="0.3">
      <c r="A3796" s="58"/>
      <c r="B3796" s="58"/>
    </row>
    <row r="3797" spans="1:2" x14ac:dyDescent="0.3">
      <c r="A3797" s="58"/>
      <c r="B3797" s="58"/>
    </row>
    <row r="3798" spans="1:2" x14ac:dyDescent="0.3">
      <c r="A3798" s="58"/>
      <c r="B3798" s="58"/>
    </row>
    <row r="3799" spans="1:2" x14ac:dyDescent="0.3">
      <c r="A3799" s="58"/>
      <c r="B3799" s="58"/>
    </row>
    <row r="3800" spans="1:2" x14ac:dyDescent="0.3">
      <c r="A3800" s="58"/>
      <c r="B3800" s="58"/>
    </row>
    <row r="3801" spans="1:2" x14ac:dyDescent="0.3">
      <c r="A3801" s="58"/>
      <c r="B3801" s="58"/>
    </row>
    <row r="3802" spans="1:2" x14ac:dyDescent="0.3">
      <c r="A3802" s="58"/>
      <c r="B3802" s="58"/>
    </row>
    <row r="3803" spans="1:2" x14ac:dyDescent="0.3">
      <c r="A3803" s="58"/>
      <c r="B3803" s="58"/>
    </row>
    <row r="3804" spans="1:2" x14ac:dyDescent="0.3">
      <c r="A3804" s="58"/>
      <c r="B3804" s="58"/>
    </row>
    <row r="3805" spans="1:2" x14ac:dyDescent="0.3">
      <c r="A3805" s="58"/>
      <c r="B3805" s="58"/>
    </row>
    <row r="3806" spans="1:2" x14ac:dyDescent="0.3">
      <c r="A3806" s="58"/>
      <c r="B3806" s="58"/>
    </row>
    <row r="3807" spans="1:2" x14ac:dyDescent="0.3">
      <c r="A3807" s="58"/>
      <c r="B3807" s="58"/>
    </row>
    <row r="3808" spans="1:2" x14ac:dyDescent="0.3">
      <c r="A3808" s="58"/>
      <c r="B3808" s="58"/>
    </row>
    <row r="3809" spans="1:2" x14ac:dyDescent="0.3">
      <c r="A3809" s="58"/>
      <c r="B3809" s="58"/>
    </row>
    <row r="3810" spans="1:2" x14ac:dyDescent="0.3">
      <c r="A3810" s="58"/>
      <c r="B3810" s="58"/>
    </row>
    <row r="3811" spans="1:2" x14ac:dyDescent="0.3">
      <c r="A3811" s="58"/>
      <c r="B3811" s="58"/>
    </row>
    <row r="3812" spans="1:2" x14ac:dyDescent="0.3">
      <c r="A3812" s="58"/>
      <c r="B3812" s="58"/>
    </row>
    <row r="3813" spans="1:2" x14ac:dyDescent="0.3">
      <c r="A3813" s="58"/>
      <c r="B3813" s="58"/>
    </row>
    <row r="3814" spans="1:2" x14ac:dyDescent="0.3">
      <c r="A3814" s="58"/>
      <c r="B3814" s="58"/>
    </row>
    <row r="3815" spans="1:2" x14ac:dyDescent="0.3">
      <c r="A3815" s="58"/>
      <c r="B3815" s="58"/>
    </row>
    <row r="3816" spans="1:2" x14ac:dyDescent="0.3">
      <c r="A3816" s="58"/>
      <c r="B3816" s="58"/>
    </row>
    <row r="3817" spans="1:2" x14ac:dyDescent="0.3">
      <c r="A3817" s="58"/>
      <c r="B3817" s="58"/>
    </row>
    <row r="3818" spans="1:2" x14ac:dyDescent="0.3">
      <c r="A3818" s="58"/>
      <c r="B3818" s="58"/>
    </row>
    <row r="3819" spans="1:2" x14ac:dyDescent="0.3">
      <c r="A3819" s="58"/>
      <c r="B3819" s="58"/>
    </row>
    <row r="3820" spans="1:2" x14ac:dyDescent="0.3">
      <c r="A3820" s="58"/>
      <c r="B3820" s="58"/>
    </row>
    <row r="3821" spans="1:2" x14ac:dyDescent="0.3">
      <c r="A3821" s="58"/>
      <c r="B3821" s="58"/>
    </row>
    <row r="3822" spans="1:2" x14ac:dyDescent="0.3">
      <c r="A3822" s="58"/>
      <c r="B3822" s="58"/>
    </row>
    <row r="3823" spans="1:2" x14ac:dyDescent="0.3">
      <c r="A3823" s="58"/>
      <c r="B3823" s="58"/>
    </row>
    <row r="3824" spans="1:2" x14ac:dyDescent="0.3">
      <c r="A3824" s="58"/>
      <c r="B3824" s="58"/>
    </row>
    <row r="3825" spans="1:2" x14ac:dyDescent="0.3">
      <c r="A3825" s="58"/>
      <c r="B3825" s="58"/>
    </row>
    <row r="3826" spans="1:2" x14ac:dyDescent="0.3">
      <c r="A3826" s="58"/>
      <c r="B3826" s="58"/>
    </row>
    <row r="3827" spans="1:2" x14ac:dyDescent="0.3">
      <c r="A3827" s="58"/>
      <c r="B3827" s="58"/>
    </row>
    <row r="3828" spans="1:2" x14ac:dyDescent="0.3">
      <c r="A3828" s="58"/>
      <c r="B3828" s="58"/>
    </row>
    <row r="3829" spans="1:2" x14ac:dyDescent="0.3">
      <c r="A3829" s="58"/>
      <c r="B3829" s="58"/>
    </row>
    <row r="3830" spans="1:2" x14ac:dyDescent="0.3">
      <c r="A3830" s="58"/>
      <c r="B3830" s="58"/>
    </row>
    <row r="3831" spans="1:2" x14ac:dyDescent="0.3">
      <c r="A3831" s="58"/>
      <c r="B3831" s="58"/>
    </row>
    <row r="3832" spans="1:2" x14ac:dyDescent="0.3">
      <c r="A3832" s="58"/>
      <c r="B3832" s="58"/>
    </row>
    <row r="3833" spans="1:2" x14ac:dyDescent="0.3">
      <c r="A3833" s="58"/>
      <c r="B3833" s="58"/>
    </row>
    <row r="3834" spans="1:2" x14ac:dyDescent="0.3">
      <c r="A3834" s="58"/>
      <c r="B3834" s="58"/>
    </row>
    <row r="3835" spans="1:2" x14ac:dyDescent="0.3">
      <c r="A3835" s="58"/>
      <c r="B3835" s="58"/>
    </row>
    <row r="3836" spans="1:2" x14ac:dyDescent="0.3">
      <c r="A3836" s="58"/>
      <c r="B3836" s="58"/>
    </row>
    <row r="3837" spans="1:2" x14ac:dyDescent="0.3">
      <c r="A3837" s="58"/>
      <c r="B3837" s="58"/>
    </row>
    <row r="3838" spans="1:2" x14ac:dyDescent="0.3">
      <c r="A3838" s="58"/>
      <c r="B3838" s="58"/>
    </row>
    <row r="3839" spans="1:2" x14ac:dyDescent="0.3">
      <c r="A3839" s="58"/>
      <c r="B3839" s="58"/>
    </row>
    <row r="3840" spans="1:2" x14ac:dyDescent="0.3">
      <c r="A3840" s="58"/>
      <c r="B3840" s="58"/>
    </row>
    <row r="3841" spans="1:2" x14ac:dyDescent="0.3">
      <c r="A3841" s="58"/>
      <c r="B3841" s="58"/>
    </row>
    <row r="3842" spans="1:2" x14ac:dyDescent="0.3">
      <c r="A3842" s="58"/>
      <c r="B3842" s="58"/>
    </row>
    <row r="3843" spans="1:2" x14ac:dyDescent="0.3">
      <c r="A3843" s="58"/>
      <c r="B3843" s="58"/>
    </row>
    <row r="3844" spans="1:2" x14ac:dyDescent="0.3">
      <c r="A3844" s="58"/>
      <c r="B3844" s="58"/>
    </row>
    <row r="3845" spans="1:2" x14ac:dyDescent="0.3">
      <c r="A3845" s="58"/>
      <c r="B3845" s="58"/>
    </row>
    <row r="3846" spans="1:2" x14ac:dyDescent="0.3">
      <c r="A3846" s="58"/>
      <c r="B3846" s="58"/>
    </row>
    <row r="3847" spans="1:2" x14ac:dyDescent="0.3">
      <c r="A3847" s="58"/>
      <c r="B3847" s="58"/>
    </row>
    <row r="3848" spans="1:2" x14ac:dyDescent="0.3">
      <c r="A3848" s="58"/>
      <c r="B3848" s="58"/>
    </row>
    <row r="3849" spans="1:2" x14ac:dyDescent="0.3">
      <c r="A3849" s="58"/>
      <c r="B3849" s="58"/>
    </row>
    <row r="3850" spans="1:2" x14ac:dyDescent="0.3">
      <c r="A3850" s="58"/>
      <c r="B3850" s="58"/>
    </row>
    <row r="3851" spans="1:2" x14ac:dyDescent="0.3">
      <c r="A3851" s="58"/>
      <c r="B3851" s="58"/>
    </row>
    <row r="3852" spans="1:2" x14ac:dyDescent="0.3">
      <c r="A3852" s="58"/>
      <c r="B3852" s="58"/>
    </row>
    <row r="3853" spans="1:2" x14ac:dyDescent="0.3">
      <c r="A3853" s="58"/>
      <c r="B3853" s="58"/>
    </row>
    <row r="3854" spans="1:2" x14ac:dyDescent="0.3">
      <c r="A3854" s="58"/>
      <c r="B3854" s="58"/>
    </row>
    <row r="3855" spans="1:2" x14ac:dyDescent="0.3">
      <c r="A3855" s="58"/>
      <c r="B3855" s="58"/>
    </row>
    <row r="3856" spans="1:2" x14ac:dyDescent="0.3">
      <c r="A3856" s="58"/>
      <c r="B3856" s="58"/>
    </row>
    <row r="3857" spans="1:2" x14ac:dyDescent="0.3">
      <c r="A3857" s="58"/>
      <c r="B3857" s="58"/>
    </row>
    <row r="3858" spans="1:2" x14ac:dyDescent="0.3">
      <c r="A3858" s="58"/>
      <c r="B3858" s="58"/>
    </row>
    <row r="3859" spans="1:2" x14ac:dyDescent="0.3">
      <c r="A3859" s="58"/>
      <c r="B3859" s="58"/>
    </row>
    <row r="3860" spans="1:2" x14ac:dyDescent="0.3">
      <c r="A3860" s="58"/>
      <c r="B3860" s="58"/>
    </row>
    <row r="3861" spans="1:2" x14ac:dyDescent="0.3">
      <c r="A3861" s="58"/>
      <c r="B3861" s="58"/>
    </row>
    <row r="3862" spans="1:2" x14ac:dyDescent="0.3">
      <c r="A3862" s="58"/>
      <c r="B3862" s="58"/>
    </row>
    <row r="3863" spans="1:2" x14ac:dyDescent="0.3">
      <c r="A3863" s="58"/>
      <c r="B3863" s="58"/>
    </row>
    <row r="3864" spans="1:2" x14ac:dyDescent="0.3">
      <c r="A3864" s="58"/>
      <c r="B3864" s="58"/>
    </row>
    <row r="3865" spans="1:2" x14ac:dyDescent="0.3">
      <c r="A3865" s="58"/>
      <c r="B3865" s="58"/>
    </row>
    <row r="3866" spans="1:2" x14ac:dyDescent="0.3">
      <c r="A3866" s="58"/>
      <c r="B3866" s="58"/>
    </row>
    <row r="3867" spans="1:2" x14ac:dyDescent="0.3">
      <c r="A3867" s="58"/>
      <c r="B3867" s="58"/>
    </row>
    <row r="3868" spans="1:2" x14ac:dyDescent="0.3">
      <c r="A3868" s="58"/>
      <c r="B3868" s="58"/>
    </row>
    <row r="3869" spans="1:2" x14ac:dyDescent="0.3">
      <c r="A3869" s="58"/>
      <c r="B3869" s="58"/>
    </row>
    <row r="3870" spans="1:2" x14ac:dyDescent="0.3">
      <c r="A3870" s="58"/>
      <c r="B3870" s="58"/>
    </row>
    <row r="3871" spans="1:2" x14ac:dyDescent="0.3">
      <c r="A3871" s="58"/>
      <c r="B3871" s="58"/>
    </row>
    <row r="3872" spans="1:2" x14ac:dyDescent="0.3">
      <c r="A3872" s="58"/>
      <c r="B3872" s="58"/>
    </row>
    <row r="3873" spans="1:2" x14ac:dyDescent="0.3">
      <c r="A3873" s="58"/>
      <c r="B3873" s="58"/>
    </row>
    <row r="3874" spans="1:2" x14ac:dyDescent="0.3">
      <c r="A3874" s="58"/>
      <c r="B3874" s="58"/>
    </row>
    <row r="3875" spans="1:2" x14ac:dyDescent="0.3">
      <c r="A3875" s="58"/>
      <c r="B3875" s="58"/>
    </row>
    <row r="3876" spans="1:2" x14ac:dyDescent="0.3">
      <c r="A3876" s="58"/>
      <c r="B3876" s="58"/>
    </row>
    <row r="3877" spans="1:2" x14ac:dyDescent="0.3">
      <c r="A3877" s="58"/>
      <c r="B3877" s="58"/>
    </row>
    <row r="3878" spans="1:2" x14ac:dyDescent="0.3">
      <c r="A3878" s="58"/>
      <c r="B3878" s="58"/>
    </row>
    <row r="3879" spans="1:2" x14ac:dyDescent="0.3">
      <c r="A3879" s="58"/>
      <c r="B3879" s="58"/>
    </row>
    <row r="3880" spans="1:2" x14ac:dyDescent="0.3">
      <c r="A3880" s="58"/>
      <c r="B3880" s="58"/>
    </row>
    <row r="3881" spans="1:2" x14ac:dyDescent="0.3">
      <c r="A3881" s="58"/>
      <c r="B3881" s="58"/>
    </row>
    <row r="3882" spans="1:2" x14ac:dyDescent="0.3">
      <c r="A3882" s="58"/>
      <c r="B3882" s="58"/>
    </row>
    <row r="3883" spans="1:2" x14ac:dyDescent="0.3">
      <c r="A3883" s="58"/>
      <c r="B3883" s="58"/>
    </row>
    <row r="3884" spans="1:2" x14ac:dyDescent="0.3">
      <c r="A3884" s="58"/>
      <c r="B3884" s="58"/>
    </row>
    <row r="3885" spans="1:2" x14ac:dyDescent="0.3">
      <c r="A3885" s="58"/>
      <c r="B3885" s="58"/>
    </row>
    <row r="3886" spans="1:2" x14ac:dyDescent="0.3">
      <c r="A3886" s="58"/>
      <c r="B3886" s="58"/>
    </row>
    <row r="3887" spans="1:2" x14ac:dyDescent="0.3">
      <c r="A3887" s="58"/>
      <c r="B3887" s="58"/>
    </row>
    <row r="3888" spans="1:2" x14ac:dyDescent="0.3">
      <c r="A3888" s="58"/>
      <c r="B3888" s="58"/>
    </row>
    <row r="3889" spans="1:2" x14ac:dyDescent="0.3">
      <c r="A3889" s="58"/>
      <c r="B3889" s="58"/>
    </row>
    <row r="3890" spans="1:2" x14ac:dyDescent="0.3">
      <c r="A3890" s="58"/>
      <c r="B3890" s="58"/>
    </row>
    <row r="3891" spans="1:2" x14ac:dyDescent="0.3">
      <c r="A3891" s="58"/>
      <c r="B3891" s="58"/>
    </row>
    <row r="3892" spans="1:2" x14ac:dyDescent="0.3">
      <c r="A3892" s="58"/>
      <c r="B3892" s="58"/>
    </row>
    <row r="3893" spans="1:2" x14ac:dyDescent="0.3">
      <c r="A3893" s="58"/>
      <c r="B3893" s="58"/>
    </row>
    <row r="3894" spans="1:2" x14ac:dyDescent="0.3">
      <c r="A3894" s="58"/>
      <c r="B3894" s="58"/>
    </row>
    <row r="3895" spans="1:2" x14ac:dyDescent="0.3">
      <c r="A3895" s="58"/>
      <c r="B3895" s="58"/>
    </row>
    <row r="3896" spans="1:2" x14ac:dyDescent="0.3">
      <c r="A3896" s="58"/>
      <c r="B3896" s="58"/>
    </row>
    <row r="3897" spans="1:2" x14ac:dyDescent="0.3">
      <c r="A3897" s="58"/>
      <c r="B3897" s="58"/>
    </row>
    <row r="3898" spans="1:2" x14ac:dyDescent="0.3">
      <c r="A3898" s="58"/>
      <c r="B3898" s="58"/>
    </row>
    <row r="3899" spans="1:2" x14ac:dyDescent="0.3">
      <c r="A3899" s="58"/>
      <c r="B3899" s="58"/>
    </row>
    <row r="3900" spans="1:2" x14ac:dyDescent="0.3">
      <c r="A3900" s="58"/>
      <c r="B3900" s="58"/>
    </row>
    <row r="3901" spans="1:2" x14ac:dyDescent="0.3">
      <c r="A3901" s="58"/>
      <c r="B3901" s="58"/>
    </row>
    <row r="3902" spans="1:2" x14ac:dyDescent="0.3">
      <c r="A3902" s="58"/>
      <c r="B3902" s="58"/>
    </row>
    <row r="3903" spans="1:2" x14ac:dyDescent="0.3">
      <c r="A3903" s="58"/>
      <c r="B3903" s="58"/>
    </row>
    <row r="3904" spans="1:2" x14ac:dyDescent="0.3">
      <c r="A3904" s="58"/>
      <c r="B3904" s="58"/>
    </row>
    <row r="3905" spans="1:2" x14ac:dyDescent="0.3">
      <c r="A3905" s="58"/>
      <c r="B3905" s="58"/>
    </row>
    <row r="3906" spans="1:2" x14ac:dyDescent="0.3">
      <c r="A3906" s="58"/>
      <c r="B3906" s="58"/>
    </row>
    <row r="3907" spans="1:2" x14ac:dyDescent="0.3">
      <c r="A3907" s="58"/>
      <c r="B3907" s="58"/>
    </row>
    <row r="3908" spans="1:2" x14ac:dyDescent="0.3">
      <c r="A3908" s="58"/>
      <c r="B3908" s="58"/>
    </row>
    <row r="3909" spans="1:2" x14ac:dyDescent="0.3">
      <c r="A3909" s="58"/>
      <c r="B3909" s="58"/>
    </row>
    <row r="3910" spans="1:2" x14ac:dyDescent="0.3">
      <c r="A3910" s="58"/>
      <c r="B3910" s="58"/>
    </row>
    <row r="3911" spans="1:2" x14ac:dyDescent="0.3">
      <c r="A3911" s="58"/>
      <c r="B3911" s="58"/>
    </row>
    <row r="3912" spans="1:2" x14ac:dyDescent="0.3">
      <c r="A3912" s="58"/>
      <c r="B3912" s="58"/>
    </row>
    <row r="3913" spans="1:2" x14ac:dyDescent="0.3">
      <c r="A3913" s="58"/>
      <c r="B3913" s="58"/>
    </row>
    <row r="3914" spans="1:2" x14ac:dyDescent="0.3">
      <c r="A3914" s="58"/>
      <c r="B3914" s="58"/>
    </row>
    <row r="3915" spans="1:2" x14ac:dyDescent="0.3">
      <c r="A3915" s="58"/>
      <c r="B3915" s="58"/>
    </row>
    <row r="3916" spans="1:2" x14ac:dyDescent="0.3">
      <c r="A3916" s="58"/>
      <c r="B3916" s="58"/>
    </row>
    <row r="3917" spans="1:2" x14ac:dyDescent="0.3">
      <c r="A3917" s="58"/>
      <c r="B3917" s="58"/>
    </row>
    <row r="3918" spans="1:2" x14ac:dyDescent="0.3">
      <c r="A3918" s="58"/>
      <c r="B3918" s="58"/>
    </row>
    <row r="3919" spans="1:2" x14ac:dyDescent="0.3">
      <c r="A3919" s="58"/>
      <c r="B3919" s="58"/>
    </row>
    <row r="3920" spans="1:2" x14ac:dyDescent="0.3">
      <c r="A3920" s="58"/>
      <c r="B3920" s="58"/>
    </row>
    <row r="3921" spans="1:2" x14ac:dyDescent="0.3">
      <c r="A3921" s="58"/>
      <c r="B3921" s="58"/>
    </row>
    <row r="3922" spans="1:2" x14ac:dyDescent="0.3">
      <c r="A3922" s="58"/>
      <c r="B3922" s="58"/>
    </row>
    <row r="3923" spans="1:2" x14ac:dyDescent="0.3">
      <c r="A3923" s="58"/>
      <c r="B3923" s="58"/>
    </row>
    <row r="3924" spans="1:2" x14ac:dyDescent="0.3">
      <c r="A3924" s="58"/>
      <c r="B3924" s="58"/>
    </row>
    <row r="3925" spans="1:2" x14ac:dyDescent="0.3">
      <c r="A3925" s="58"/>
      <c r="B3925" s="58"/>
    </row>
    <row r="3926" spans="1:2" x14ac:dyDescent="0.3">
      <c r="A3926" s="58"/>
      <c r="B3926" s="58"/>
    </row>
    <row r="3927" spans="1:2" x14ac:dyDescent="0.3">
      <c r="A3927" s="58"/>
      <c r="B3927" s="58"/>
    </row>
    <row r="3928" spans="1:2" x14ac:dyDescent="0.3">
      <c r="A3928" s="58"/>
      <c r="B3928" s="58"/>
    </row>
    <row r="3929" spans="1:2" x14ac:dyDescent="0.3">
      <c r="A3929" s="58"/>
      <c r="B3929" s="58"/>
    </row>
    <row r="3930" spans="1:2" x14ac:dyDescent="0.3">
      <c r="A3930" s="58"/>
      <c r="B3930" s="58"/>
    </row>
    <row r="3931" spans="1:2" x14ac:dyDescent="0.3">
      <c r="A3931" s="58"/>
      <c r="B3931" s="58"/>
    </row>
    <row r="3932" spans="1:2" x14ac:dyDescent="0.3">
      <c r="A3932" s="58"/>
      <c r="B3932" s="58"/>
    </row>
    <row r="3933" spans="1:2" x14ac:dyDescent="0.3">
      <c r="A3933" s="58"/>
      <c r="B3933" s="58"/>
    </row>
    <row r="3934" spans="1:2" x14ac:dyDescent="0.3">
      <c r="A3934" s="58"/>
      <c r="B3934" s="58"/>
    </row>
    <row r="3935" spans="1:2" x14ac:dyDescent="0.3">
      <c r="A3935" s="58"/>
      <c r="B3935" s="58"/>
    </row>
    <row r="3936" spans="1:2" x14ac:dyDescent="0.3">
      <c r="A3936" s="58"/>
      <c r="B3936" s="58"/>
    </row>
    <row r="3937" spans="1:2" x14ac:dyDescent="0.3">
      <c r="A3937" s="58"/>
      <c r="B3937" s="58"/>
    </row>
    <row r="3938" spans="1:2" x14ac:dyDescent="0.3">
      <c r="A3938" s="58"/>
      <c r="B3938" s="58"/>
    </row>
    <row r="3939" spans="1:2" x14ac:dyDescent="0.3">
      <c r="A3939" s="58"/>
      <c r="B3939" s="58"/>
    </row>
    <row r="3940" spans="1:2" x14ac:dyDescent="0.3">
      <c r="A3940" s="58"/>
      <c r="B3940" s="58"/>
    </row>
    <row r="3941" spans="1:2" x14ac:dyDescent="0.3">
      <c r="A3941" s="58"/>
      <c r="B3941" s="58"/>
    </row>
    <row r="3942" spans="1:2" x14ac:dyDescent="0.3">
      <c r="A3942" s="58"/>
      <c r="B3942" s="58"/>
    </row>
    <row r="3943" spans="1:2" x14ac:dyDescent="0.3">
      <c r="A3943" s="58"/>
      <c r="B3943" s="58"/>
    </row>
    <row r="3944" spans="1:2" x14ac:dyDescent="0.3">
      <c r="A3944" s="58"/>
      <c r="B3944" s="58"/>
    </row>
    <row r="3945" spans="1:2" x14ac:dyDescent="0.3">
      <c r="A3945" s="58"/>
      <c r="B3945" s="58"/>
    </row>
    <row r="3946" spans="1:2" x14ac:dyDescent="0.3">
      <c r="A3946" s="58"/>
      <c r="B3946" s="58"/>
    </row>
    <row r="3947" spans="1:2" x14ac:dyDescent="0.3">
      <c r="A3947" s="58"/>
      <c r="B3947" s="58"/>
    </row>
    <row r="3948" spans="1:2" x14ac:dyDescent="0.3">
      <c r="A3948" s="58"/>
      <c r="B3948" s="58"/>
    </row>
    <row r="3949" spans="1:2" x14ac:dyDescent="0.3">
      <c r="A3949" s="58"/>
      <c r="B3949" s="58"/>
    </row>
    <row r="3950" spans="1:2" x14ac:dyDescent="0.3">
      <c r="A3950" s="58"/>
      <c r="B3950" s="58"/>
    </row>
    <row r="3951" spans="1:2" x14ac:dyDescent="0.3">
      <c r="A3951" s="58"/>
      <c r="B3951" s="58"/>
    </row>
    <row r="3952" spans="1:2" x14ac:dyDescent="0.3">
      <c r="A3952" s="58"/>
      <c r="B3952" s="58"/>
    </row>
    <row r="3953" spans="1:2" x14ac:dyDescent="0.3">
      <c r="A3953" s="58"/>
      <c r="B3953" s="58"/>
    </row>
    <row r="3954" spans="1:2" x14ac:dyDescent="0.3">
      <c r="A3954" s="58"/>
      <c r="B3954" s="58"/>
    </row>
    <row r="3955" spans="1:2" x14ac:dyDescent="0.3">
      <c r="A3955" s="58"/>
      <c r="B3955" s="58"/>
    </row>
    <row r="3956" spans="1:2" x14ac:dyDescent="0.3">
      <c r="A3956" s="58"/>
      <c r="B3956" s="58"/>
    </row>
    <row r="3957" spans="1:2" x14ac:dyDescent="0.3">
      <c r="A3957" s="58"/>
      <c r="B3957" s="58"/>
    </row>
    <row r="3958" spans="1:2" x14ac:dyDescent="0.3">
      <c r="A3958" s="58"/>
      <c r="B3958" s="58"/>
    </row>
    <row r="3959" spans="1:2" x14ac:dyDescent="0.3">
      <c r="A3959" s="58"/>
      <c r="B3959" s="58"/>
    </row>
    <row r="3960" spans="1:2" x14ac:dyDescent="0.3">
      <c r="A3960" s="58"/>
      <c r="B3960" s="58"/>
    </row>
    <row r="3961" spans="1:2" x14ac:dyDescent="0.3">
      <c r="A3961" s="58"/>
      <c r="B3961" s="58"/>
    </row>
    <row r="3962" spans="1:2" x14ac:dyDescent="0.3">
      <c r="A3962" s="58"/>
      <c r="B3962" s="58"/>
    </row>
    <row r="3963" spans="1:2" x14ac:dyDescent="0.3">
      <c r="A3963" s="58"/>
      <c r="B3963" s="58"/>
    </row>
    <row r="3964" spans="1:2" x14ac:dyDescent="0.3">
      <c r="A3964" s="58"/>
      <c r="B3964" s="58"/>
    </row>
    <row r="3965" spans="1:2" x14ac:dyDescent="0.3">
      <c r="A3965" s="58"/>
      <c r="B3965" s="58"/>
    </row>
    <row r="3966" spans="1:2" x14ac:dyDescent="0.3">
      <c r="A3966" s="58"/>
      <c r="B3966" s="58"/>
    </row>
    <row r="3967" spans="1:2" x14ac:dyDescent="0.3">
      <c r="A3967" s="58"/>
      <c r="B3967" s="58"/>
    </row>
    <row r="3968" spans="1:2" x14ac:dyDescent="0.3">
      <c r="A3968" s="58"/>
      <c r="B3968" s="58"/>
    </row>
    <row r="3969" spans="1:2" x14ac:dyDescent="0.3">
      <c r="A3969" s="58"/>
      <c r="B3969" s="58"/>
    </row>
    <row r="3970" spans="1:2" x14ac:dyDescent="0.3">
      <c r="A3970" s="58"/>
      <c r="B3970" s="58"/>
    </row>
    <row r="3971" spans="1:2" x14ac:dyDescent="0.3">
      <c r="A3971" s="58"/>
      <c r="B3971" s="58"/>
    </row>
    <row r="3972" spans="1:2" x14ac:dyDescent="0.3">
      <c r="A3972" s="58"/>
      <c r="B3972" s="58"/>
    </row>
    <row r="3973" spans="1:2" x14ac:dyDescent="0.3">
      <c r="A3973" s="58"/>
      <c r="B3973" s="58"/>
    </row>
    <row r="3974" spans="1:2" x14ac:dyDescent="0.3">
      <c r="A3974" s="58"/>
      <c r="B3974" s="58"/>
    </row>
    <row r="3975" spans="1:2" x14ac:dyDescent="0.3">
      <c r="A3975" s="58"/>
      <c r="B3975" s="58"/>
    </row>
    <row r="3976" spans="1:2" x14ac:dyDescent="0.3">
      <c r="A3976" s="58"/>
      <c r="B3976" s="58"/>
    </row>
    <row r="3977" spans="1:2" x14ac:dyDescent="0.3">
      <c r="A3977" s="58"/>
      <c r="B3977" s="58"/>
    </row>
    <row r="3978" spans="1:2" x14ac:dyDescent="0.3">
      <c r="A3978" s="58"/>
      <c r="B3978" s="58"/>
    </row>
    <row r="3979" spans="1:2" x14ac:dyDescent="0.3">
      <c r="A3979" s="58"/>
      <c r="B3979" s="58"/>
    </row>
    <row r="3980" spans="1:2" x14ac:dyDescent="0.3">
      <c r="A3980" s="58"/>
      <c r="B3980" s="58"/>
    </row>
    <row r="3981" spans="1:2" x14ac:dyDescent="0.3">
      <c r="A3981" s="58"/>
      <c r="B3981" s="58"/>
    </row>
    <row r="3982" spans="1:2" x14ac:dyDescent="0.3">
      <c r="A3982" s="58"/>
      <c r="B3982" s="58"/>
    </row>
    <row r="3983" spans="1:2" x14ac:dyDescent="0.3">
      <c r="A3983" s="58"/>
      <c r="B3983" s="58"/>
    </row>
    <row r="3984" spans="1:2" x14ac:dyDescent="0.3">
      <c r="A3984" s="58"/>
      <c r="B3984" s="58"/>
    </row>
    <row r="3985" spans="1:2" x14ac:dyDescent="0.3">
      <c r="A3985" s="58"/>
      <c r="B3985" s="58"/>
    </row>
    <row r="3986" spans="1:2" x14ac:dyDescent="0.3">
      <c r="A3986" s="58"/>
      <c r="B3986" s="58"/>
    </row>
    <row r="3987" spans="1:2" x14ac:dyDescent="0.3">
      <c r="A3987" s="58"/>
      <c r="B3987" s="58"/>
    </row>
    <row r="3988" spans="1:2" x14ac:dyDescent="0.3">
      <c r="A3988" s="58"/>
      <c r="B3988" s="58"/>
    </row>
    <row r="3989" spans="1:2" x14ac:dyDescent="0.3">
      <c r="A3989" s="58"/>
      <c r="B3989" s="58"/>
    </row>
    <row r="3990" spans="1:2" x14ac:dyDescent="0.3">
      <c r="A3990" s="58"/>
      <c r="B3990" s="58"/>
    </row>
    <row r="3991" spans="1:2" x14ac:dyDescent="0.3">
      <c r="A3991" s="58"/>
      <c r="B3991" s="58"/>
    </row>
    <row r="3992" spans="1:2" x14ac:dyDescent="0.3">
      <c r="A3992" s="58"/>
      <c r="B3992" s="58"/>
    </row>
    <row r="3993" spans="1:2" x14ac:dyDescent="0.3">
      <c r="A3993" s="58"/>
      <c r="B3993" s="58"/>
    </row>
    <row r="3994" spans="1:2" x14ac:dyDescent="0.3">
      <c r="A3994" s="58"/>
      <c r="B3994" s="58"/>
    </row>
    <row r="3995" spans="1:2" x14ac:dyDescent="0.3">
      <c r="A3995" s="58"/>
      <c r="B3995" s="58"/>
    </row>
    <row r="3996" spans="1:2" x14ac:dyDescent="0.3">
      <c r="A3996" s="58"/>
      <c r="B3996" s="58"/>
    </row>
    <row r="3997" spans="1:2" x14ac:dyDescent="0.3">
      <c r="A3997" s="58"/>
      <c r="B3997" s="58"/>
    </row>
    <row r="3998" spans="1:2" x14ac:dyDescent="0.3">
      <c r="A3998" s="58"/>
      <c r="B3998" s="58"/>
    </row>
    <row r="3999" spans="1:2" x14ac:dyDescent="0.3">
      <c r="A3999" s="58"/>
      <c r="B3999" s="58"/>
    </row>
    <row r="4000" spans="1:2" x14ac:dyDescent="0.3">
      <c r="A4000" s="58"/>
      <c r="B4000" s="58"/>
    </row>
    <row r="4001" spans="1:2" x14ac:dyDescent="0.3">
      <c r="A4001" s="58"/>
      <c r="B4001" s="58"/>
    </row>
    <row r="4002" spans="1:2" x14ac:dyDescent="0.3">
      <c r="A4002" s="58"/>
      <c r="B4002" s="58"/>
    </row>
    <row r="4003" spans="1:2" x14ac:dyDescent="0.3">
      <c r="A4003" s="58"/>
      <c r="B4003" s="58"/>
    </row>
    <row r="4004" spans="1:2" x14ac:dyDescent="0.3">
      <c r="A4004" s="58"/>
      <c r="B4004" s="58"/>
    </row>
    <row r="4005" spans="1:2" x14ac:dyDescent="0.3">
      <c r="A4005" s="58"/>
      <c r="B4005" s="58"/>
    </row>
    <row r="4006" spans="1:2" x14ac:dyDescent="0.3">
      <c r="A4006" s="58"/>
      <c r="B4006" s="58"/>
    </row>
    <row r="4007" spans="1:2" x14ac:dyDescent="0.3">
      <c r="A4007" s="58"/>
      <c r="B4007" s="58"/>
    </row>
    <row r="4008" spans="1:2" x14ac:dyDescent="0.3">
      <c r="A4008" s="58"/>
      <c r="B4008" s="58"/>
    </row>
    <row r="4009" spans="1:2" x14ac:dyDescent="0.3">
      <c r="A4009" s="58"/>
      <c r="B4009" s="58"/>
    </row>
    <row r="4010" spans="1:2" x14ac:dyDescent="0.3">
      <c r="A4010" s="58"/>
      <c r="B4010" s="58"/>
    </row>
    <row r="4011" spans="1:2" x14ac:dyDescent="0.3">
      <c r="A4011" s="58"/>
      <c r="B4011" s="58"/>
    </row>
    <row r="4012" spans="1:2" x14ac:dyDescent="0.3">
      <c r="A4012" s="58"/>
      <c r="B4012" s="58"/>
    </row>
    <row r="4013" spans="1:2" x14ac:dyDescent="0.3">
      <c r="A4013" s="58"/>
      <c r="B4013" s="58"/>
    </row>
    <row r="4014" spans="1:2" x14ac:dyDescent="0.3">
      <c r="A4014" s="58"/>
      <c r="B4014" s="58"/>
    </row>
    <row r="4015" spans="1:2" x14ac:dyDescent="0.3">
      <c r="A4015" s="58"/>
      <c r="B4015" s="58"/>
    </row>
    <row r="4016" spans="1:2" x14ac:dyDescent="0.3">
      <c r="A4016" s="58"/>
      <c r="B4016" s="58"/>
    </row>
    <row r="4017" spans="1:2" x14ac:dyDescent="0.3">
      <c r="A4017" s="58"/>
      <c r="B4017" s="58"/>
    </row>
    <row r="4018" spans="1:2" x14ac:dyDescent="0.3">
      <c r="A4018" s="58"/>
      <c r="B4018" s="58"/>
    </row>
    <row r="4019" spans="1:2" x14ac:dyDescent="0.3">
      <c r="A4019" s="58"/>
      <c r="B4019" s="58"/>
    </row>
    <row r="4020" spans="1:2" x14ac:dyDescent="0.3">
      <c r="A4020" s="58"/>
      <c r="B4020" s="58"/>
    </row>
    <row r="4021" spans="1:2" x14ac:dyDescent="0.3">
      <c r="A4021" s="58"/>
      <c r="B4021" s="58"/>
    </row>
    <row r="4022" spans="1:2" x14ac:dyDescent="0.3">
      <c r="A4022" s="58"/>
      <c r="B4022" s="58"/>
    </row>
    <row r="4023" spans="1:2" x14ac:dyDescent="0.3">
      <c r="A4023" s="58"/>
      <c r="B4023" s="58"/>
    </row>
    <row r="4024" spans="1:2" x14ac:dyDescent="0.3">
      <c r="A4024" s="58"/>
      <c r="B4024" s="58"/>
    </row>
    <row r="4025" spans="1:2" x14ac:dyDescent="0.3">
      <c r="A4025" s="58"/>
      <c r="B4025" s="58"/>
    </row>
    <row r="4026" spans="1:2" x14ac:dyDescent="0.3">
      <c r="A4026" s="58"/>
      <c r="B4026" s="58"/>
    </row>
    <row r="4027" spans="1:2" x14ac:dyDescent="0.3">
      <c r="A4027" s="58"/>
      <c r="B4027" s="58"/>
    </row>
    <row r="4028" spans="1:2" x14ac:dyDescent="0.3">
      <c r="A4028" s="58"/>
      <c r="B4028" s="58"/>
    </row>
    <row r="4029" spans="1:2" x14ac:dyDescent="0.3">
      <c r="A4029" s="58"/>
      <c r="B4029" s="58"/>
    </row>
    <row r="4030" spans="1:2" x14ac:dyDescent="0.3">
      <c r="A4030" s="58"/>
      <c r="B4030" s="58"/>
    </row>
    <row r="4031" spans="1:2" x14ac:dyDescent="0.3">
      <c r="A4031" s="58"/>
      <c r="B4031" s="58"/>
    </row>
    <row r="4032" spans="1:2" x14ac:dyDescent="0.3">
      <c r="A4032" s="58"/>
      <c r="B4032" s="58"/>
    </row>
    <row r="4033" spans="1:2" x14ac:dyDescent="0.3">
      <c r="A4033" s="58"/>
      <c r="B4033" s="58"/>
    </row>
    <row r="4034" spans="1:2" x14ac:dyDescent="0.3">
      <c r="A4034" s="58"/>
      <c r="B4034" s="58"/>
    </row>
    <row r="4035" spans="1:2" x14ac:dyDescent="0.3">
      <c r="A4035" s="58"/>
      <c r="B4035" s="58"/>
    </row>
    <row r="4036" spans="1:2" x14ac:dyDescent="0.3">
      <c r="A4036" s="58"/>
      <c r="B4036" s="58"/>
    </row>
    <row r="4037" spans="1:2" x14ac:dyDescent="0.3">
      <c r="A4037" s="58"/>
      <c r="B4037" s="58"/>
    </row>
    <row r="4038" spans="1:2" x14ac:dyDescent="0.3">
      <c r="A4038" s="58"/>
      <c r="B4038" s="58"/>
    </row>
    <row r="4039" spans="1:2" x14ac:dyDescent="0.3">
      <c r="A4039" s="58"/>
      <c r="B4039" s="58"/>
    </row>
    <row r="4040" spans="1:2" x14ac:dyDescent="0.3">
      <c r="A4040" s="58"/>
      <c r="B4040" s="58"/>
    </row>
    <row r="4041" spans="1:2" x14ac:dyDescent="0.3">
      <c r="A4041" s="58"/>
      <c r="B4041" s="58"/>
    </row>
    <row r="4042" spans="1:2" x14ac:dyDescent="0.3">
      <c r="A4042" s="58"/>
      <c r="B4042" s="58"/>
    </row>
    <row r="4043" spans="1:2" x14ac:dyDescent="0.3">
      <c r="A4043" s="58"/>
      <c r="B4043" s="58"/>
    </row>
    <row r="4044" spans="1:2" x14ac:dyDescent="0.3">
      <c r="A4044" s="58"/>
      <c r="B4044" s="58"/>
    </row>
    <row r="4045" spans="1:2" x14ac:dyDescent="0.3">
      <c r="A4045" s="58"/>
      <c r="B4045" s="58"/>
    </row>
    <row r="4046" spans="1:2" x14ac:dyDescent="0.3">
      <c r="A4046" s="58"/>
      <c r="B4046" s="58"/>
    </row>
    <row r="4047" spans="1:2" x14ac:dyDescent="0.3">
      <c r="A4047" s="58"/>
      <c r="B4047" s="58"/>
    </row>
    <row r="4048" spans="1:2" x14ac:dyDescent="0.3">
      <c r="A4048" s="58"/>
      <c r="B4048" s="58"/>
    </row>
    <row r="4049" spans="1:2" x14ac:dyDescent="0.3">
      <c r="A4049" s="58"/>
      <c r="B4049" s="58"/>
    </row>
    <row r="4050" spans="1:2" x14ac:dyDescent="0.3">
      <c r="A4050" s="58"/>
      <c r="B4050" s="58"/>
    </row>
    <row r="4051" spans="1:2" x14ac:dyDescent="0.3">
      <c r="A4051" s="58"/>
      <c r="B4051" s="58"/>
    </row>
    <row r="4052" spans="1:2" x14ac:dyDescent="0.3">
      <c r="A4052" s="58"/>
      <c r="B4052" s="58"/>
    </row>
    <row r="4053" spans="1:2" x14ac:dyDescent="0.3">
      <c r="A4053" s="58"/>
      <c r="B4053" s="58"/>
    </row>
    <row r="4054" spans="1:2" x14ac:dyDescent="0.3">
      <c r="A4054" s="58"/>
      <c r="B4054" s="58"/>
    </row>
    <row r="4055" spans="1:2" x14ac:dyDescent="0.3">
      <c r="A4055" s="58"/>
      <c r="B4055" s="58"/>
    </row>
    <row r="4056" spans="1:2" x14ac:dyDescent="0.3">
      <c r="A4056" s="58"/>
      <c r="B4056" s="58"/>
    </row>
    <row r="4057" spans="1:2" x14ac:dyDescent="0.3">
      <c r="A4057" s="58"/>
      <c r="B4057" s="58"/>
    </row>
    <row r="4058" spans="1:2" x14ac:dyDescent="0.3">
      <c r="A4058" s="58"/>
      <c r="B4058" s="58"/>
    </row>
    <row r="4059" spans="1:2" x14ac:dyDescent="0.3">
      <c r="A4059" s="58"/>
      <c r="B4059" s="58"/>
    </row>
    <row r="4060" spans="1:2" x14ac:dyDescent="0.3">
      <c r="A4060" s="58"/>
      <c r="B4060" s="58"/>
    </row>
    <row r="4061" spans="1:2" x14ac:dyDescent="0.3">
      <c r="A4061" s="58"/>
      <c r="B4061" s="58"/>
    </row>
    <row r="4062" spans="1:2" x14ac:dyDescent="0.3">
      <c r="A4062" s="58"/>
      <c r="B4062" s="58"/>
    </row>
    <row r="4063" spans="1:2" x14ac:dyDescent="0.3">
      <c r="A4063" s="58"/>
      <c r="B4063" s="58"/>
    </row>
    <row r="4064" spans="1:2" x14ac:dyDescent="0.3">
      <c r="A4064" s="58"/>
      <c r="B4064" s="58"/>
    </row>
    <row r="4065" spans="1:2" x14ac:dyDescent="0.3">
      <c r="A4065" s="58"/>
      <c r="B4065" s="58"/>
    </row>
    <row r="4066" spans="1:2" x14ac:dyDescent="0.3">
      <c r="A4066" s="58"/>
      <c r="B4066" s="58"/>
    </row>
    <row r="4067" spans="1:2" x14ac:dyDescent="0.3">
      <c r="A4067" s="58"/>
      <c r="B4067" s="58"/>
    </row>
    <row r="4068" spans="1:2" x14ac:dyDescent="0.3">
      <c r="A4068" s="58"/>
      <c r="B4068" s="58"/>
    </row>
    <row r="4069" spans="1:2" x14ac:dyDescent="0.3">
      <c r="A4069" s="58"/>
      <c r="B4069" s="58"/>
    </row>
    <row r="4070" spans="1:2" x14ac:dyDescent="0.3">
      <c r="A4070" s="58"/>
      <c r="B4070" s="58"/>
    </row>
    <row r="4071" spans="1:2" x14ac:dyDescent="0.3">
      <c r="A4071" s="58"/>
      <c r="B4071" s="58"/>
    </row>
    <row r="4072" spans="1:2" x14ac:dyDescent="0.3">
      <c r="A4072" s="58"/>
      <c r="B4072" s="58"/>
    </row>
    <row r="4073" spans="1:2" x14ac:dyDescent="0.3">
      <c r="A4073" s="58"/>
      <c r="B4073" s="58"/>
    </row>
    <row r="4074" spans="1:2" x14ac:dyDescent="0.3">
      <c r="A4074" s="58"/>
      <c r="B4074" s="58"/>
    </row>
    <row r="4075" spans="1:2" x14ac:dyDescent="0.3">
      <c r="A4075" s="58"/>
      <c r="B4075" s="58"/>
    </row>
    <row r="4076" spans="1:2" x14ac:dyDescent="0.3">
      <c r="A4076" s="58"/>
      <c r="B4076" s="58"/>
    </row>
    <row r="4077" spans="1:2" x14ac:dyDescent="0.3">
      <c r="A4077" s="58"/>
      <c r="B4077" s="58"/>
    </row>
    <row r="4078" spans="1:2" x14ac:dyDescent="0.3">
      <c r="A4078" s="58"/>
      <c r="B4078" s="58"/>
    </row>
    <row r="4079" spans="1:2" x14ac:dyDescent="0.3">
      <c r="A4079" s="58"/>
      <c r="B4079" s="58"/>
    </row>
    <row r="4080" spans="1:2" x14ac:dyDescent="0.3">
      <c r="A4080" s="58"/>
      <c r="B4080" s="58"/>
    </row>
    <row r="4081" spans="1:2" x14ac:dyDescent="0.3">
      <c r="A4081" s="58"/>
      <c r="B4081" s="58"/>
    </row>
    <row r="4082" spans="1:2" x14ac:dyDescent="0.3">
      <c r="A4082" s="58"/>
      <c r="B4082" s="58"/>
    </row>
    <row r="4083" spans="1:2" x14ac:dyDescent="0.3">
      <c r="A4083" s="58"/>
      <c r="B4083" s="58"/>
    </row>
    <row r="4084" spans="1:2" x14ac:dyDescent="0.3">
      <c r="A4084" s="58"/>
      <c r="B4084" s="58"/>
    </row>
    <row r="4085" spans="1:2" x14ac:dyDescent="0.3">
      <c r="A4085" s="58"/>
      <c r="B4085" s="58"/>
    </row>
    <row r="4086" spans="1:2" x14ac:dyDescent="0.3">
      <c r="A4086" s="58"/>
      <c r="B4086" s="58"/>
    </row>
    <row r="4087" spans="1:2" x14ac:dyDescent="0.3">
      <c r="A4087" s="58"/>
      <c r="B4087" s="58"/>
    </row>
    <row r="4088" spans="1:2" x14ac:dyDescent="0.3">
      <c r="A4088" s="58"/>
      <c r="B4088" s="58"/>
    </row>
    <row r="4089" spans="1:2" x14ac:dyDescent="0.3">
      <c r="A4089" s="58"/>
      <c r="B4089" s="58"/>
    </row>
    <row r="4090" spans="1:2" x14ac:dyDescent="0.3">
      <c r="A4090" s="58"/>
      <c r="B4090" s="58"/>
    </row>
    <row r="4091" spans="1:2" x14ac:dyDescent="0.3">
      <c r="A4091" s="58"/>
      <c r="B4091" s="58"/>
    </row>
    <row r="4092" spans="1:2" x14ac:dyDescent="0.3">
      <c r="A4092" s="58"/>
      <c r="B4092" s="58"/>
    </row>
    <row r="4093" spans="1:2" x14ac:dyDescent="0.3">
      <c r="A4093" s="58"/>
      <c r="B4093" s="58"/>
    </row>
    <row r="4094" spans="1:2" x14ac:dyDescent="0.3">
      <c r="A4094" s="58"/>
      <c r="B4094" s="58"/>
    </row>
    <row r="4095" spans="1:2" x14ac:dyDescent="0.3">
      <c r="A4095" s="58"/>
      <c r="B4095" s="58"/>
    </row>
    <row r="4096" spans="1:2" x14ac:dyDescent="0.3">
      <c r="A4096" s="58"/>
      <c r="B4096" s="58"/>
    </row>
    <row r="4097" spans="1:2" x14ac:dyDescent="0.3">
      <c r="A4097" s="58"/>
      <c r="B4097" s="58"/>
    </row>
    <row r="4098" spans="1:2" x14ac:dyDescent="0.3">
      <c r="A4098" s="58"/>
      <c r="B4098" s="58"/>
    </row>
    <row r="4099" spans="1:2" x14ac:dyDescent="0.3">
      <c r="A4099" s="58"/>
      <c r="B4099" s="58"/>
    </row>
    <row r="4100" spans="1:2" x14ac:dyDescent="0.3">
      <c r="A4100" s="58"/>
      <c r="B4100" s="58"/>
    </row>
    <row r="4101" spans="1:2" x14ac:dyDescent="0.3">
      <c r="A4101" s="58"/>
      <c r="B4101" s="58"/>
    </row>
    <row r="4102" spans="1:2" x14ac:dyDescent="0.3">
      <c r="A4102" s="58"/>
      <c r="B4102" s="58"/>
    </row>
    <row r="4103" spans="1:2" x14ac:dyDescent="0.3">
      <c r="A4103" s="58"/>
      <c r="B4103" s="58"/>
    </row>
    <row r="4104" spans="1:2" x14ac:dyDescent="0.3">
      <c r="A4104" s="58"/>
      <c r="B4104" s="58"/>
    </row>
    <row r="4105" spans="1:2" x14ac:dyDescent="0.3">
      <c r="A4105" s="58"/>
      <c r="B4105" s="58"/>
    </row>
    <row r="4106" spans="1:2" x14ac:dyDescent="0.3">
      <c r="A4106" s="58"/>
      <c r="B4106" s="58"/>
    </row>
    <row r="4107" spans="1:2" x14ac:dyDescent="0.3">
      <c r="A4107" s="58"/>
      <c r="B4107" s="58"/>
    </row>
    <row r="4108" spans="1:2" x14ac:dyDescent="0.3">
      <c r="A4108" s="58"/>
      <c r="B4108" s="58"/>
    </row>
    <row r="4109" spans="1:2" x14ac:dyDescent="0.3">
      <c r="A4109" s="58"/>
      <c r="B4109" s="58"/>
    </row>
    <row r="4110" spans="1:2" x14ac:dyDescent="0.3">
      <c r="A4110" s="58"/>
      <c r="B4110" s="58"/>
    </row>
    <row r="4111" spans="1:2" x14ac:dyDescent="0.3">
      <c r="A4111" s="58"/>
      <c r="B4111" s="58"/>
    </row>
    <row r="4112" spans="1:2" x14ac:dyDescent="0.3">
      <c r="A4112" s="58"/>
      <c r="B4112" s="58"/>
    </row>
    <row r="4113" spans="1:2" x14ac:dyDescent="0.3">
      <c r="A4113" s="58"/>
      <c r="B4113" s="58"/>
    </row>
    <row r="4114" spans="1:2" x14ac:dyDescent="0.3">
      <c r="A4114" s="58"/>
      <c r="B4114" s="58"/>
    </row>
    <row r="4115" spans="1:2" x14ac:dyDescent="0.3">
      <c r="A4115" s="58"/>
      <c r="B4115" s="58"/>
    </row>
    <row r="4116" spans="1:2" x14ac:dyDescent="0.3">
      <c r="A4116" s="58"/>
      <c r="B4116" s="58"/>
    </row>
    <row r="4117" spans="1:2" x14ac:dyDescent="0.3">
      <c r="A4117" s="58"/>
      <c r="B4117" s="58"/>
    </row>
    <row r="4118" spans="1:2" x14ac:dyDescent="0.3">
      <c r="A4118" s="58"/>
      <c r="B4118" s="58"/>
    </row>
    <row r="4119" spans="1:2" x14ac:dyDescent="0.3">
      <c r="A4119" s="58"/>
      <c r="B4119" s="58"/>
    </row>
    <row r="4120" spans="1:2" x14ac:dyDescent="0.3">
      <c r="A4120" s="58"/>
      <c r="B4120" s="58"/>
    </row>
    <row r="4121" spans="1:2" x14ac:dyDescent="0.3">
      <c r="A4121" s="58"/>
      <c r="B4121" s="58"/>
    </row>
    <row r="4122" spans="1:2" x14ac:dyDescent="0.3">
      <c r="A4122" s="58"/>
      <c r="B4122" s="58"/>
    </row>
    <row r="4123" spans="1:2" x14ac:dyDescent="0.3">
      <c r="A4123" s="58"/>
      <c r="B4123" s="58"/>
    </row>
    <row r="4124" spans="1:2" x14ac:dyDescent="0.3">
      <c r="A4124" s="58"/>
      <c r="B4124" s="58"/>
    </row>
    <row r="4125" spans="1:2" x14ac:dyDescent="0.3">
      <c r="A4125" s="58"/>
      <c r="B4125" s="58"/>
    </row>
    <row r="4126" spans="1:2" x14ac:dyDescent="0.3">
      <c r="A4126" s="58"/>
      <c r="B4126" s="58"/>
    </row>
    <row r="4127" spans="1:2" x14ac:dyDescent="0.3">
      <c r="A4127" s="58"/>
      <c r="B4127" s="58"/>
    </row>
    <row r="4128" spans="1:2" x14ac:dyDescent="0.3">
      <c r="A4128" s="58"/>
      <c r="B4128" s="58"/>
    </row>
    <row r="4129" spans="1:2" x14ac:dyDescent="0.3">
      <c r="A4129" s="58"/>
      <c r="B4129" s="58"/>
    </row>
    <row r="4130" spans="1:2" x14ac:dyDescent="0.3">
      <c r="A4130" s="58"/>
      <c r="B4130" s="58"/>
    </row>
    <row r="4131" spans="1:2" x14ac:dyDescent="0.3">
      <c r="A4131" s="58"/>
      <c r="B4131" s="58"/>
    </row>
    <row r="4132" spans="1:2" x14ac:dyDescent="0.3">
      <c r="A4132" s="58"/>
      <c r="B4132" s="58"/>
    </row>
    <row r="4133" spans="1:2" x14ac:dyDescent="0.3">
      <c r="A4133" s="58"/>
      <c r="B4133" s="58"/>
    </row>
    <row r="4134" spans="1:2" x14ac:dyDescent="0.3">
      <c r="A4134" s="58"/>
      <c r="B4134" s="58"/>
    </row>
    <row r="4135" spans="1:2" x14ac:dyDescent="0.3">
      <c r="A4135" s="58"/>
      <c r="B4135" s="58"/>
    </row>
    <row r="4136" spans="1:2" x14ac:dyDescent="0.3">
      <c r="A4136" s="58"/>
      <c r="B4136" s="58"/>
    </row>
    <row r="4137" spans="1:2" x14ac:dyDescent="0.3">
      <c r="A4137" s="58"/>
      <c r="B4137" s="58"/>
    </row>
    <row r="4138" spans="1:2" x14ac:dyDescent="0.3">
      <c r="A4138" s="58"/>
      <c r="B4138" s="58"/>
    </row>
    <row r="4139" spans="1:2" x14ac:dyDescent="0.3">
      <c r="A4139" s="58"/>
      <c r="B4139" s="58"/>
    </row>
    <row r="4140" spans="1:2" x14ac:dyDescent="0.3">
      <c r="A4140" s="58"/>
      <c r="B4140" s="58"/>
    </row>
    <row r="4141" spans="1:2" x14ac:dyDescent="0.3">
      <c r="A4141" s="58"/>
      <c r="B4141" s="58"/>
    </row>
    <row r="4142" spans="1:2" x14ac:dyDescent="0.3">
      <c r="A4142" s="58"/>
      <c r="B4142" s="58"/>
    </row>
    <row r="4143" spans="1:2" x14ac:dyDescent="0.3">
      <c r="A4143" s="58"/>
      <c r="B4143" s="58"/>
    </row>
    <row r="4144" spans="1:2" x14ac:dyDescent="0.3">
      <c r="A4144" s="58"/>
      <c r="B4144" s="58"/>
    </row>
    <row r="4145" spans="1:2" x14ac:dyDescent="0.3">
      <c r="A4145" s="58"/>
      <c r="B4145" s="58"/>
    </row>
    <row r="4146" spans="1:2" x14ac:dyDescent="0.3">
      <c r="A4146" s="58"/>
      <c r="B4146" s="58"/>
    </row>
    <row r="4147" spans="1:2" x14ac:dyDescent="0.3">
      <c r="A4147" s="58"/>
      <c r="B4147" s="58"/>
    </row>
    <row r="4148" spans="1:2" x14ac:dyDescent="0.3">
      <c r="A4148" s="58"/>
      <c r="B4148" s="58"/>
    </row>
    <row r="4149" spans="1:2" x14ac:dyDescent="0.3">
      <c r="A4149" s="58"/>
      <c r="B4149" s="58"/>
    </row>
    <row r="4150" spans="1:2" x14ac:dyDescent="0.3">
      <c r="A4150" s="58"/>
      <c r="B4150" s="58"/>
    </row>
    <row r="4151" spans="1:2" x14ac:dyDescent="0.3">
      <c r="A4151" s="58"/>
      <c r="B4151" s="58"/>
    </row>
    <row r="4152" spans="1:2" x14ac:dyDescent="0.3">
      <c r="A4152" s="58"/>
      <c r="B4152" s="58"/>
    </row>
    <row r="4153" spans="1:2" x14ac:dyDescent="0.3">
      <c r="A4153" s="58"/>
      <c r="B4153" s="58"/>
    </row>
    <row r="4154" spans="1:2" x14ac:dyDescent="0.3">
      <c r="A4154" s="58"/>
      <c r="B4154" s="58"/>
    </row>
    <row r="4155" spans="1:2" x14ac:dyDescent="0.3">
      <c r="A4155" s="58"/>
      <c r="B4155" s="58"/>
    </row>
    <row r="4156" spans="1:2" x14ac:dyDescent="0.3">
      <c r="A4156" s="58"/>
      <c r="B4156" s="58"/>
    </row>
    <row r="4157" spans="1:2" x14ac:dyDescent="0.3">
      <c r="A4157" s="58"/>
      <c r="B4157" s="58"/>
    </row>
    <row r="4158" spans="1:2" x14ac:dyDescent="0.3">
      <c r="A4158" s="58"/>
      <c r="B4158" s="58"/>
    </row>
    <row r="4159" spans="1:2" x14ac:dyDescent="0.3">
      <c r="A4159" s="58"/>
      <c r="B4159" s="58"/>
    </row>
    <row r="4160" spans="1:2" x14ac:dyDescent="0.3">
      <c r="A4160" s="58"/>
      <c r="B4160" s="58"/>
    </row>
    <row r="4161" spans="1:2" x14ac:dyDescent="0.3">
      <c r="A4161" s="58"/>
      <c r="B4161" s="58"/>
    </row>
    <row r="4162" spans="1:2" x14ac:dyDescent="0.3">
      <c r="A4162" s="58"/>
      <c r="B4162" s="58"/>
    </row>
    <row r="4163" spans="1:2" x14ac:dyDescent="0.3">
      <c r="A4163" s="58"/>
      <c r="B4163" s="58"/>
    </row>
    <row r="4164" spans="1:2" x14ac:dyDescent="0.3">
      <c r="A4164" s="58"/>
      <c r="B4164" s="58"/>
    </row>
    <row r="4165" spans="1:2" x14ac:dyDescent="0.3">
      <c r="A4165" s="58"/>
      <c r="B4165" s="58"/>
    </row>
    <row r="4166" spans="1:2" x14ac:dyDescent="0.3">
      <c r="A4166" s="58"/>
      <c r="B4166" s="58"/>
    </row>
    <row r="4167" spans="1:2" x14ac:dyDescent="0.3">
      <c r="A4167" s="58"/>
      <c r="B4167" s="58"/>
    </row>
    <row r="4168" spans="1:2" x14ac:dyDescent="0.3">
      <c r="A4168" s="58"/>
      <c r="B4168" s="58"/>
    </row>
    <row r="4169" spans="1:2" x14ac:dyDescent="0.3">
      <c r="A4169" s="58"/>
      <c r="B4169" s="58"/>
    </row>
    <row r="4170" spans="1:2" x14ac:dyDescent="0.3">
      <c r="A4170" s="58"/>
      <c r="B4170" s="58"/>
    </row>
    <row r="4171" spans="1:2" x14ac:dyDescent="0.3">
      <c r="A4171" s="58"/>
      <c r="B4171" s="58"/>
    </row>
    <row r="4172" spans="1:2" x14ac:dyDescent="0.3">
      <c r="A4172" s="58"/>
      <c r="B4172" s="58"/>
    </row>
    <row r="4173" spans="1:2" x14ac:dyDescent="0.3">
      <c r="A4173" s="58"/>
      <c r="B4173" s="58"/>
    </row>
    <row r="4174" spans="1:2" x14ac:dyDescent="0.3">
      <c r="A4174" s="58"/>
      <c r="B4174" s="58"/>
    </row>
    <row r="4175" spans="1:2" x14ac:dyDescent="0.3">
      <c r="A4175" s="58"/>
      <c r="B4175" s="58"/>
    </row>
    <row r="4176" spans="1:2" x14ac:dyDescent="0.3">
      <c r="A4176" s="58"/>
      <c r="B4176" s="58"/>
    </row>
    <row r="4177" spans="1:2" x14ac:dyDescent="0.3">
      <c r="A4177" s="58"/>
      <c r="B4177" s="58"/>
    </row>
    <row r="4178" spans="1:2" x14ac:dyDescent="0.3">
      <c r="A4178" s="58"/>
      <c r="B4178" s="58"/>
    </row>
    <row r="4179" spans="1:2" x14ac:dyDescent="0.3">
      <c r="A4179" s="58"/>
      <c r="B4179" s="58"/>
    </row>
    <row r="4180" spans="1:2" x14ac:dyDescent="0.3">
      <c r="A4180" s="58"/>
      <c r="B4180" s="58"/>
    </row>
    <row r="4181" spans="1:2" x14ac:dyDescent="0.3">
      <c r="A4181" s="58"/>
      <c r="B4181" s="58"/>
    </row>
    <row r="4182" spans="1:2" x14ac:dyDescent="0.3">
      <c r="A4182" s="58"/>
      <c r="B4182" s="58"/>
    </row>
    <row r="4183" spans="1:2" x14ac:dyDescent="0.3">
      <c r="A4183" s="58"/>
      <c r="B4183" s="58"/>
    </row>
    <row r="4184" spans="1:2" x14ac:dyDescent="0.3">
      <c r="A4184" s="58"/>
      <c r="B4184" s="58"/>
    </row>
    <row r="4185" spans="1:2" x14ac:dyDescent="0.3">
      <c r="A4185" s="58"/>
      <c r="B4185" s="58"/>
    </row>
    <row r="4186" spans="1:2" x14ac:dyDescent="0.3">
      <c r="A4186" s="58"/>
      <c r="B4186" s="58"/>
    </row>
    <row r="4187" spans="1:2" x14ac:dyDescent="0.3">
      <c r="A4187" s="58"/>
      <c r="B4187" s="58"/>
    </row>
    <row r="4188" spans="1:2" x14ac:dyDescent="0.3">
      <c r="A4188" s="58"/>
      <c r="B4188" s="58"/>
    </row>
    <row r="4189" spans="1:2" x14ac:dyDescent="0.3">
      <c r="A4189" s="58"/>
      <c r="B4189" s="58"/>
    </row>
    <row r="4190" spans="1:2" x14ac:dyDescent="0.3">
      <c r="A4190" s="58"/>
      <c r="B4190" s="58"/>
    </row>
    <row r="4191" spans="1:2" x14ac:dyDescent="0.3">
      <c r="A4191" s="58"/>
      <c r="B4191" s="58"/>
    </row>
    <row r="4192" spans="1:2" x14ac:dyDescent="0.3">
      <c r="A4192" s="58"/>
      <c r="B4192" s="58"/>
    </row>
    <row r="4193" spans="1:2" x14ac:dyDescent="0.3">
      <c r="A4193" s="58"/>
      <c r="B4193" s="58"/>
    </row>
    <row r="4194" spans="1:2" x14ac:dyDescent="0.3">
      <c r="A4194" s="58"/>
      <c r="B4194" s="58"/>
    </row>
    <row r="4195" spans="1:2" x14ac:dyDescent="0.3">
      <c r="A4195" s="58"/>
      <c r="B4195" s="58"/>
    </row>
    <row r="4196" spans="1:2" x14ac:dyDescent="0.3">
      <c r="A4196" s="58"/>
      <c r="B4196" s="58"/>
    </row>
    <row r="4197" spans="1:2" x14ac:dyDescent="0.3">
      <c r="A4197" s="58"/>
      <c r="B4197" s="58"/>
    </row>
    <row r="4198" spans="1:2" x14ac:dyDescent="0.3">
      <c r="A4198" s="58"/>
      <c r="B4198" s="58"/>
    </row>
    <row r="4199" spans="1:2" x14ac:dyDescent="0.3">
      <c r="A4199" s="58"/>
      <c r="B4199" s="58"/>
    </row>
    <row r="4200" spans="1:2" x14ac:dyDescent="0.3">
      <c r="A4200" s="58"/>
      <c r="B4200" s="58"/>
    </row>
    <row r="4201" spans="1:2" x14ac:dyDescent="0.3">
      <c r="A4201" s="58"/>
      <c r="B4201" s="58"/>
    </row>
    <row r="4202" spans="1:2" x14ac:dyDescent="0.3">
      <c r="A4202" s="58"/>
      <c r="B4202" s="58"/>
    </row>
    <row r="4203" spans="1:2" x14ac:dyDescent="0.3">
      <c r="A4203" s="58"/>
      <c r="B4203" s="58"/>
    </row>
    <row r="4204" spans="1:2" x14ac:dyDescent="0.3">
      <c r="A4204" s="58"/>
      <c r="B4204" s="58"/>
    </row>
    <row r="4205" spans="1:2" x14ac:dyDescent="0.3">
      <c r="A4205" s="58"/>
      <c r="B4205" s="58"/>
    </row>
    <row r="4206" spans="1:2" x14ac:dyDescent="0.3">
      <c r="A4206" s="58"/>
      <c r="B4206" s="58"/>
    </row>
    <row r="4207" spans="1:2" x14ac:dyDescent="0.3">
      <c r="A4207" s="58"/>
      <c r="B4207" s="58"/>
    </row>
    <row r="4208" spans="1:2" x14ac:dyDescent="0.3">
      <c r="A4208" s="58"/>
      <c r="B4208" s="58"/>
    </row>
    <row r="4209" spans="1:2" x14ac:dyDescent="0.3">
      <c r="A4209" s="58"/>
      <c r="B4209" s="58"/>
    </row>
    <row r="4210" spans="1:2" x14ac:dyDescent="0.3">
      <c r="A4210" s="58"/>
      <c r="B4210" s="58"/>
    </row>
    <row r="4211" spans="1:2" x14ac:dyDescent="0.3">
      <c r="A4211" s="58"/>
      <c r="B4211" s="58"/>
    </row>
    <row r="4212" spans="1:2" x14ac:dyDescent="0.3">
      <c r="A4212" s="58"/>
      <c r="B4212" s="58"/>
    </row>
    <row r="4213" spans="1:2" x14ac:dyDescent="0.3">
      <c r="A4213" s="58"/>
      <c r="B4213" s="58"/>
    </row>
    <row r="4214" spans="1:2" x14ac:dyDescent="0.3">
      <c r="A4214" s="58"/>
      <c r="B4214" s="58"/>
    </row>
    <row r="4215" spans="1:2" x14ac:dyDescent="0.3">
      <c r="A4215" s="58"/>
      <c r="B4215" s="58"/>
    </row>
    <row r="4216" spans="1:2" x14ac:dyDescent="0.3">
      <c r="A4216" s="58"/>
      <c r="B4216" s="58"/>
    </row>
    <row r="4217" spans="1:2" x14ac:dyDescent="0.3">
      <c r="A4217" s="58"/>
      <c r="B4217" s="58"/>
    </row>
    <row r="4218" spans="1:2" x14ac:dyDescent="0.3">
      <c r="A4218" s="58"/>
      <c r="B4218" s="58"/>
    </row>
    <row r="4219" spans="1:2" x14ac:dyDescent="0.3">
      <c r="A4219" s="58"/>
      <c r="B4219" s="58"/>
    </row>
    <row r="4220" spans="1:2" x14ac:dyDescent="0.3">
      <c r="A4220" s="58"/>
      <c r="B4220" s="58"/>
    </row>
    <row r="4221" spans="1:2" x14ac:dyDescent="0.3">
      <c r="A4221" s="58"/>
      <c r="B4221" s="58"/>
    </row>
    <row r="4222" spans="1:2" x14ac:dyDescent="0.3">
      <c r="A4222" s="58"/>
      <c r="B4222" s="58"/>
    </row>
    <row r="4223" spans="1:2" x14ac:dyDescent="0.3">
      <c r="A4223" s="58"/>
      <c r="B4223" s="58"/>
    </row>
    <row r="4224" spans="1:2" x14ac:dyDescent="0.3">
      <c r="A4224" s="58"/>
      <c r="B4224" s="58"/>
    </row>
    <row r="4225" spans="1:2" x14ac:dyDescent="0.3">
      <c r="A4225" s="58"/>
      <c r="B4225" s="58"/>
    </row>
    <row r="4226" spans="1:2" x14ac:dyDescent="0.3">
      <c r="A4226" s="58"/>
      <c r="B4226" s="58"/>
    </row>
    <row r="4227" spans="1:2" x14ac:dyDescent="0.3">
      <c r="A4227" s="58"/>
      <c r="B4227" s="58"/>
    </row>
    <row r="4228" spans="1:2" x14ac:dyDescent="0.3">
      <c r="A4228" s="58"/>
      <c r="B4228" s="58"/>
    </row>
    <row r="4229" spans="1:2" x14ac:dyDescent="0.3">
      <c r="A4229" s="58"/>
      <c r="B4229" s="58"/>
    </row>
    <row r="4230" spans="1:2" x14ac:dyDescent="0.3">
      <c r="A4230" s="58"/>
      <c r="B4230" s="58"/>
    </row>
    <row r="4231" spans="1:2" x14ac:dyDescent="0.3">
      <c r="A4231" s="58"/>
      <c r="B4231" s="58"/>
    </row>
    <row r="4232" spans="1:2" x14ac:dyDescent="0.3">
      <c r="A4232" s="58"/>
      <c r="B4232" s="58"/>
    </row>
    <row r="4233" spans="1:2" x14ac:dyDescent="0.3">
      <c r="A4233" s="58"/>
      <c r="B4233" s="58"/>
    </row>
    <row r="4234" spans="1:2" x14ac:dyDescent="0.3">
      <c r="A4234" s="58"/>
      <c r="B4234" s="58"/>
    </row>
    <row r="4235" spans="1:2" x14ac:dyDescent="0.3">
      <c r="A4235" s="58"/>
      <c r="B4235" s="58"/>
    </row>
    <row r="4236" spans="1:2" x14ac:dyDescent="0.3">
      <c r="A4236" s="58"/>
      <c r="B4236" s="58"/>
    </row>
    <row r="4237" spans="1:2" x14ac:dyDescent="0.3">
      <c r="A4237" s="58"/>
      <c r="B4237" s="58"/>
    </row>
    <row r="4238" spans="1:2" x14ac:dyDescent="0.3">
      <c r="A4238" s="58"/>
      <c r="B4238" s="58"/>
    </row>
    <row r="4239" spans="1:2" x14ac:dyDescent="0.3">
      <c r="A4239" s="58"/>
      <c r="B4239" s="58"/>
    </row>
    <row r="4240" spans="1:2" x14ac:dyDescent="0.3">
      <c r="A4240" s="58"/>
      <c r="B4240" s="58"/>
    </row>
    <row r="4241" spans="1:2" x14ac:dyDescent="0.3">
      <c r="A4241" s="58"/>
      <c r="B4241" s="58"/>
    </row>
    <row r="4242" spans="1:2" x14ac:dyDescent="0.3">
      <c r="A4242" s="58"/>
      <c r="B4242" s="58"/>
    </row>
    <row r="4243" spans="1:2" x14ac:dyDescent="0.3">
      <c r="A4243" s="58"/>
      <c r="B4243" s="58"/>
    </row>
    <row r="4244" spans="1:2" x14ac:dyDescent="0.3">
      <c r="A4244" s="58"/>
      <c r="B4244" s="58"/>
    </row>
    <row r="4245" spans="1:2" x14ac:dyDescent="0.3">
      <c r="A4245" s="58"/>
      <c r="B4245" s="58"/>
    </row>
    <row r="4246" spans="1:2" x14ac:dyDescent="0.3">
      <c r="A4246" s="58"/>
      <c r="B4246" s="58"/>
    </row>
    <row r="4247" spans="1:2" x14ac:dyDescent="0.3">
      <c r="A4247" s="58"/>
      <c r="B4247" s="58"/>
    </row>
    <row r="4248" spans="1:2" x14ac:dyDescent="0.3">
      <c r="A4248" s="58"/>
      <c r="B4248" s="58"/>
    </row>
    <row r="4249" spans="1:2" x14ac:dyDescent="0.3">
      <c r="A4249" s="58"/>
      <c r="B4249" s="58"/>
    </row>
    <row r="4250" spans="1:2" x14ac:dyDescent="0.3">
      <c r="A4250" s="58"/>
      <c r="B4250" s="58"/>
    </row>
    <row r="4251" spans="1:2" x14ac:dyDescent="0.3">
      <c r="A4251" s="58"/>
      <c r="B4251" s="58"/>
    </row>
    <row r="4252" spans="1:2" x14ac:dyDescent="0.3">
      <c r="A4252" s="58"/>
      <c r="B4252" s="58"/>
    </row>
    <row r="4253" spans="1:2" x14ac:dyDescent="0.3">
      <c r="A4253" s="58"/>
      <c r="B4253" s="58"/>
    </row>
    <row r="4254" spans="1:2" x14ac:dyDescent="0.3">
      <c r="A4254" s="58"/>
      <c r="B4254" s="58"/>
    </row>
    <row r="4255" spans="1:2" x14ac:dyDescent="0.3">
      <c r="A4255" s="58"/>
      <c r="B4255" s="58"/>
    </row>
    <row r="4256" spans="1:2" x14ac:dyDescent="0.3">
      <c r="A4256" s="58"/>
      <c r="B4256" s="58"/>
    </row>
    <row r="4257" spans="1:2" x14ac:dyDescent="0.3">
      <c r="A4257" s="58"/>
      <c r="B4257" s="58"/>
    </row>
    <row r="4258" spans="1:2" x14ac:dyDescent="0.3">
      <c r="A4258" s="58"/>
      <c r="B4258" s="58"/>
    </row>
    <row r="4259" spans="1:2" x14ac:dyDescent="0.3">
      <c r="A4259" s="58"/>
      <c r="B4259" s="58"/>
    </row>
    <row r="4260" spans="1:2" x14ac:dyDescent="0.3">
      <c r="A4260" s="58"/>
      <c r="B4260" s="58"/>
    </row>
    <row r="4261" spans="1:2" x14ac:dyDescent="0.3">
      <c r="A4261" s="58"/>
      <c r="B4261" s="58"/>
    </row>
    <row r="4262" spans="1:2" x14ac:dyDescent="0.3">
      <c r="A4262" s="58"/>
      <c r="B4262" s="58"/>
    </row>
    <row r="4263" spans="1:2" x14ac:dyDescent="0.3">
      <c r="A4263" s="58"/>
      <c r="B4263" s="58"/>
    </row>
    <row r="4264" spans="1:2" x14ac:dyDescent="0.3">
      <c r="A4264" s="58"/>
      <c r="B4264" s="58"/>
    </row>
    <row r="4265" spans="1:2" x14ac:dyDescent="0.3">
      <c r="A4265" s="58"/>
      <c r="B4265" s="58"/>
    </row>
    <row r="4266" spans="1:2" x14ac:dyDescent="0.3">
      <c r="A4266" s="58"/>
      <c r="B4266" s="58"/>
    </row>
    <row r="4267" spans="1:2" x14ac:dyDescent="0.3">
      <c r="A4267" s="58"/>
      <c r="B4267" s="58"/>
    </row>
    <row r="4268" spans="1:2" x14ac:dyDescent="0.3">
      <c r="A4268" s="58"/>
      <c r="B4268" s="58"/>
    </row>
    <row r="4269" spans="1:2" x14ac:dyDescent="0.3">
      <c r="A4269" s="58"/>
      <c r="B4269" s="58"/>
    </row>
    <row r="4270" spans="1:2" x14ac:dyDescent="0.3">
      <c r="A4270" s="58"/>
      <c r="B4270" s="58"/>
    </row>
    <row r="4271" spans="1:2" x14ac:dyDescent="0.3">
      <c r="A4271" s="58"/>
      <c r="B4271" s="58"/>
    </row>
    <row r="4272" spans="1:2" x14ac:dyDescent="0.3">
      <c r="A4272" s="58"/>
      <c r="B4272" s="58"/>
    </row>
    <row r="4273" spans="1:2" x14ac:dyDescent="0.3">
      <c r="A4273" s="58"/>
      <c r="B4273" s="58"/>
    </row>
    <row r="4274" spans="1:2" x14ac:dyDescent="0.3">
      <c r="A4274" s="58"/>
      <c r="B4274" s="58"/>
    </row>
    <row r="4275" spans="1:2" x14ac:dyDescent="0.3">
      <c r="A4275" s="58"/>
      <c r="B4275" s="58"/>
    </row>
    <row r="4276" spans="1:2" x14ac:dyDescent="0.3">
      <c r="A4276" s="58"/>
      <c r="B4276" s="58"/>
    </row>
    <row r="4277" spans="1:2" x14ac:dyDescent="0.3">
      <c r="A4277" s="58"/>
      <c r="B4277" s="58"/>
    </row>
    <row r="4278" spans="1:2" x14ac:dyDescent="0.3">
      <c r="A4278" s="58"/>
      <c r="B4278" s="58"/>
    </row>
    <row r="4279" spans="1:2" x14ac:dyDescent="0.3">
      <c r="A4279" s="58"/>
      <c r="B4279" s="58"/>
    </row>
    <row r="4280" spans="1:2" x14ac:dyDescent="0.3">
      <c r="A4280" s="58"/>
      <c r="B4280" s="58"/>
    </row>
    <row r="4281" spans="1:2" x14ac:dyDescent="0.3">
      <c r="A4281" s="58"/>
      <c r="B4281" s="58"/>
    </row>
    <row r="4282" spans="1:2" x14ac:dyDescent="0.3">
      <c r="A4282" s="58"/>
      <c r="B4282" s="58"/>
    </row>
    <row r="4283" spans="1:2" x14ac:dyDescent="0.3">
      <c r="A4283" s="58"/>
      <c r="B4283" s="58"/>
    </row>
    <row r="4284" spans="1:2" x14ac:dyDescent="0.3">
      <c r="A4284" s="58"/>
      <c r="B4284" s="58"/>
    </row>
    <row r="4285" spans="1:2" x14ac:dyDescent="0.3">
      <c r="A4285" s="58"/>
      <c r="B4285" s="58"/>
    </row>
    <row r="4286" spans="1:2" x14ac:dyDescent="0.3">
      <c r="A4286" s="58"/>
      <c r="B4286" s="58"/>
    </row>
    <row r="4287" spans="1:2" x14ac:dyDescent="0.3">
      <c r="A4287" s="58"/>
      <c r="B4287" s="58"/>
    </row>
    <row r="4288" spans="1:2" x14ac:dyDescent="0.3">
      <c r="A4288" s="58"/>
      <c r="B4288" s="58"/>
    </row>
    <row r="4289" spans="1:2" x14ac:dyDescent="0.3">
      <c r="A4289" s="58"/>
      <c r="B4289" s="58"/>
    </row>
    <row r="4290" spans="1:2" x14ac:dyDescent="0.3">
      <c r="A4290" s="58"/>
      <c r="B4290" s="58"/>
    </row>
    <row r="4291" spans="1:2" x14ac:dyDescent="0.3">
      <c r="A4291" s="58"/>
      <c r="B4291" s="58"/>
    </row>
    <row r="4292" spans="1:2" x14ac:dyDescent="0.3">
      <c r="A4292" s="58"/>
      <c r="B4292" s="58"/>
    </row>
    <row r="4293" spans="1:2" x14ac:dyDescent="0.3">
      <c r="A4293" s="58"/>
      <c r="B4293" s="58"/>
    </row>
    <row r="4294" spans="1:2" x14ac:dyDescent="0.3">
      <c r="A4294" s="58"/>
      <c r="B4294" s="58"/>
    </row>
    <row r="4295" spans="1:2" x14ac:dyDescent="0.3">
      <c r="A4295" s="58"/>
      <c r="B4295" s="58"/>
    </row>
    <row r="4296" spans="1:2" x14ac:dyDescent="0.3">
      <c r="A4296" s="58"/>
      <c r="B4296" s="58"/>
    </row>
    <row r="4297" spans="1:2" x14ac:dyDescent="0.3">
      <c r="A4297" s="58"/>
      <c r="B4297" s="58"/>
    </row>
    <row r="4298" spans="1:2" x14ac:dyDescent="0.3">
      <c r="A4298" s="58"/>
      <c r="B4298" s="58"/>
    </row>
    <row r="4299" spans="1:2" x14ac:dyDescent="0.3">
      <c r="A4299" s="58"/>
      <c r="B4299" s="58"/>
    </row>
    <row r="4300" spans="1:2" x14ac:dyDescent="0.3">
      <c r="A4300" s="58"/>
      <c r="B4300" s="58"/>
    </row>
    <row r="4301" spans="1:2" x14ac:dyDescent="0.3">
      <c r="A4301" s="58"/>
      <c r="B4301" s="58"/>
    </row>
    <row r="4302" spans="1:2" x14ac:dyDescent="0.3">
      <c r="A4302" s="58"/>
      <c r="B4302" s="58"/>
    </row>
    <row r="4303" spans="1:2" x14ac:dyDescent="0.3">
      <c r="A4303" s="58"/>
      <c r="B4303" s="58"/>
    </row>
    <row r="4304" spans="1:2" x14ac:dyDescent="0.3">
      <c r="A4304" s="58"/>
      <c r="B4304" s="58"/>
    </row>
    <row r="4305" spans="1:2" x14ac:dyDescent="0.3">
      <c r="A4305" s="58"/>
      <c r="B4305" s="58"/>
    </row>
    <row r="4306" spans="1:2" x14ac:dyDescent="0.3">
      <c r="A4306" s="58"/>
      <c r="B4306" s="58"/>
    </row>
    <row r="4307" spans="1:2" x14ac:dyDescent="0.3">
      <c r="A4307" s="58"/>
      <c r="B4307" s="58"/>
    </row>
    <row r="4308" spans="1:2" x14ac:dyDescent="0.3">
      <c r="A4308" s="58"/>
      <c r="B4308" s="58"/>
    </row>
    <row r="4309" spans="1:2" x14ac:dyDescent="0.3">
      <c r="A4309" s="58"/>
      <c r="B4309" s="58"/>
    </row>
    <row r="4310" spans="1:2" x14ac:dyDescent="0.3">
      <c r="A4310" s="58"/>
      <c r="B4310" s="58"/>
    </row>
    <row r="4311" spans="1:2" x14ac:dyDescent="0.3">
      <c r="A4311" s="58"/>
      <c r="B4311" s="58"/>
    </row>
    <row r="4312" spans="1:2" x14ac:dyDescent="0.3">
      <c r="A4312" s="58"/>
      <c r="B4312" s="58"/>
    </row>
    <row r="4313" spans="1:2" x14ac:dyDescent="0.3">
      <c r="A4313" s="58"/>
      <c r="B4313" s="58"/>
    </row>
    <row r="4314" spans="1:2" x14ac:dyDescent="0.3">
      <c r="A4314" s="58"/>
      <c r="B4314" s="58"/>
    </row>
    <row r="4315" spans="1:2" x14ac:dyDescent="0.3">
      <c r="A4315" s="58"/>
      <c r="B4315" s="58"/>
    </row>
    <row r="4316" spans="1:2" x14ac:dyDescent="0.3">
      <c r="A4316" s="58"/>
      <c r="B4316" s="58"/>
    </row>
    <row r="4317" spans="1:2" x14ac:dyDescent="0.3">
      <c r="A4317" s="58"/>
      <c r="B4317" s="58"/>
    </row>
    <row r="4318" spans="1:2" x14ac:dyDescent="0.3">
      <c r="A4318" s="58"/>
      <c r="B4318" s="58"/>
    </row>
    <row r="4319" spans="1:2" x14ac:dyDescent="0.3">
      <c r="A4319" s="58"/>
      <c r="B4319" s="58"/>
    </row>
    <row r="4320" spans="1:2" x14ac:dyDescent="0.3">
      <c r="A4320" s="58"/>
      <c r="B4320" s="58"/>
    </row>
    <row r="4321" spans="1:2" x14ac:dyDescent="0.3">
      <c r="A4321" s="58"/>
      <c r="B4321" s="58"/>
    </row>
    <row r="4322" spans="1:2" x14ac:dyDescent="0.3">
      <c r="A4322" s="58"/>
      <c r="B4322" s="58"/>
    </row>
    <row r="4323" spans="1:2" x14ac:dyDescent="0.3">
      <c r="A4323" s="58"/>
      <c r="B4323" s="58"/>
    </row>
    <row r="4324" spans="1:2" x14ac:dyDescent="0.3">
      <c r="A4324" s="58"/>
      <c r="B4324" s="58"/>
    </row>
    <row r="4325" spans="1:2" x14ac:dyDescent="0.3">
      <c r="A4325" s="58"/>
      <c r="B4325" s="58"/>
    </row>
    <row r="4326" spans="1:2" x14ac:dyDescent="0.3">
      <c r="A4326" s="58"/>
      <c r="B4326" s="58"/>
    </row>
    <row r="4327" spans="1:2" x14ac:dyDescent="0.3">
      <c r="A4327" s="58"/>
      <c r="B4327" s="58"/>
    </row>
    <row r="4328" spans="1:2" x14ac:dyDescent="0.3">
      <c r="A4328" s="58"/>
      <c r="B4328" s="58"/>
    </row>
    <row r="4329" spans="1:2" x14ac:dyDescent="0.3">
      <c r="A4329" s="58"/>
      <c r="B4329" s="58"/>
    </row>
    <row r="4330" spans="1:2" x14ac:dyDescent="0.3">
      <c r="A4330" s="58"/>
      <c r="B4330" s="58"/>
    </row>
    <row r="4331" spans="1:2" x14ac:dyDescent="0.3">
      <c r="A4331" s="58"/>
      <c r="B4331" s="58"/>
    </row>
    <row r="4332" spans="1:2" x14ac:dyDescent="0.3">
      <c r="A4332" s="58"/>
      <c r="B4332" s="58"/>
    </row>
    <row r="4333" spans="1:2" x14ac:dyDescent="0.3">
      <c r="A4333" s="58"/>
      <c r="B4333" s="58"/>
    </row>
    <row r="4334" spans="1:2" x14ac:dyDescent="0.3">
      <c r="A4334" s="58"/>
      <c r="B4334" s="58"/>
    </row>
    <row r="4335" spans="1:2" x14ac:dyDescent="0.3">
      <c r="A4335" s="58"/>
      <c r="B4335" s="58"/>
    </row>
    <row r="4336" spans="1:2" x14ac:dyDescent="0.3">
      <c r="A4336" s="58"/>
      <c r="B4336" s="58"/>
    </row>
    <row r="4337" spans="1:2" x14ac:dyDescent="0.3">
      <c r="A4337" s="58"/>
      <c r="B4337" s="58"/>
    </row>
    <row r="4338" spans="1:2" x14ac:dyDescent="0.3">
      <c r="A4338" s="58"/>
      <c r="B4338" s="58"/>
    </row>
    <row r="4339" spans="1:2" x14ac:dyDescent="0.3">
      <c r="A4339" s="58"/>
      <c r="B4339" s="58"/>
    </row>
    <row r="4340" spans="1:2" x14ac:dyDescent="0.3">
      <c r="A4340" s="58"/>
      <c r="B4340" s="58"/>
    </row>
    <row r="4341" spans="1:2" x14ac:dyDescent="0.3">
      <c r="A4341" s="58"/>
      <c r="B4341" s="58"/>
    </row>
    <row r="4342" spans="1:2" x14ac:dyDescent="0.3">
      <c r="A4342" s="58"/>
      <c r="B4342" s="58"/>
    </row>
    <row r="4343" spans="1:2" x14ac:dyDescent="0.3">
      <c r="A4343" s="58"/>
      <c r="B4343" s="58"/>
    </row>
    <row r="4344" spans="1:2" x14ac:dyDescent="0.3">
      <c r="A4344" s="58"/>
      <c r="B4344" s="58"/>
    </row>
    <row r="4345" spans="1:2" x14ac:dyDescent="0.3">
      <c r="A4345" s="58"/>
      <c r="B4345" s="58"/>
    </row>
    <row r="4346" spans="1:2" x14ac:dyDescent="0.3">
      <c r="A4346" s="58"/>
      <c r="B4346" s="58"/>
    </row>
    <row r="4347" spans="1:2" x14ac:dyDescent="0.3">
      <c r="A4347" s="58"/>
      <c r="B4347" s="58"/>
    </row>
    <row r="4348" spans="1:2" x14ac:dyDescent="0.3">
      <c r="A4348" s="58"/>
      <c r="B4348" s="58"/>
    </row>
    <row r="4349" spans="1:2" x14ac:dyDescent="0.3">
      <c r="A4349" s="58"/>
      <c r="B4349" s="58"/>
    </row>
    <row r="4350" spans="1:2" x14ac:dyDescent="0.3">
      <c r="A4350" s="58"/>
      <c r="B4350" s="58"/>
    </row>
    <row r="4351" spans="1:2" x14ac:dyDescent="0.3">
      <c r="A4351" s="58"/>
      <c r="B4351" s="58"/>
    </row>
    <row r="4352" spans="1:2" x14ac:dyDescent="0.3">
      <c r="A4352" s="58"/>
      <c r="B4352" s="58"/>
    </row>
    <row r="4353" spans="1:2" x14ac:dyDescent="0.3">
      <c r="A4353" s="58"/>
      <c r="B4353" s="58"/>
    </row>
    <row r="4354" spans="1:2" x14ac:dyDescent="0.3">
      <c r="A4354" s="58"/>
      <c r="B4354" s="58"/>
    </row>
    <row r="4355" spans="1:2" x14ac:dyDescent="0.3">
      <c r="A4355" s="58"/>
      <c r="B4355" s="58"/>
    </row>
    <row r="4356" spans="1:2" x14ac:dyDescent="0.3">
      <c r="A4356" s="58"/>
      <c r="B4356" s="58"/>
    </row>
    <row r="4357" spans="1:2" x14ac:dyDescent="0.3">
      <c r="A4357" s="58"/>
      <c r="B4357" s="58"/>
    </row>
    <row r="4358" spans="1:2" x14ac:dyDescent="0.3">
      <c r="A4358" s="58"/>
      <c r="B4358" s="58"/>
    </row>
    <row r="4359" spans="1:2" x14ac:dyDescent="0.3">
      <c r="A4359" s="58"/>
      <c r="B4359" s="58"/>
    </row>
    <row r="4360" spans="1:2" x14ac:dyDescent="0.3">
      <c r="A4360" s="58"/>
      <c r="B4360" s="58"/>
    </row>
    <row r="4361" spans="1:2" x14ac:dyDescent="0.3">
      <c r="A4361" s="58"/>
      <c r="B4361" s="58"/>
    </row>
    <row r="4362" spans="1:2" x14ac:dyDescent="0.3">
      <c r="A4362" s="58"/>
      <c r="B4362" s="58"/>
    </row>
    <row r="4363" spans="1:2" x14ac:dyDescent="0.3">
      <c r="A4363" s="58"/>
      <c r="B4363" s="58"/>
    </row>
    <row r="4364" spans="1:2" x14ac:dyDescent="0.3">
      <c r="A4364" s="58"/>
      <c r="B4364" s="58"/>
    </row>
    <row r="4365" spans="1:2" x14ac:dyDescent="0.3">
      <c r="A4365" s="58"/>
      <c r="B4365" s="58"/>
    </row>
    <row r="4366" spans="1:2" x14ac:dyDescent="0.3">
      <c r="A4366" s="58"/>
      <c r="B4366" s="58"/>
    </row>
    <row r="4367" spans="1:2" x14ac:dyDescent="0.3">
      <c r="A4367" s="58"/>
      <c r="B4367" s="58"/>
    </row>
    <row r="4368" spans="1:2" x14ac:dyDescent="0.3">
      <c r="A4368" s="58"/>
      <c r="B4368" s="58"/>
    </row>
    <row r="4369" spans="1:2" x14ac:dyDescent="0.3">
      <c r="A4369" s="58"/>
      <c r="B4369" s="58"/>
    </row>
    <row r="4370" spans="1:2" x14ac:dyDescent="0.3">
      <c r="A4370" s="58"/>
      <c r="B4370" s="58"/>
    </row>
    <row r="4371" spans="1:2" x14ac:dyDescent="0.3">
      <c r="A4371" s="58"/>
      <c r="B4371" s="58"/>
    </row>
    <row r="4372" spans="1:2" x14ac:dyDescent="0.3">
      <c r="A4372" s="58"/>
      <c r="B4372" s="58"/>
    </row>
    <row r="4373" spans="1:2" x14ac:dyDescent="0.3">
      <c r="A4373" s="58"/>
      <c r="B4373" s="58"/>
    </row>
    <row r="4374" spans="1:2" x14ac:dyDescent="0.3">
      <c r="A4374" s="58"/>
      <c r="B4374" s="58"/>
    </row>
    <row r="4375" spans="1:2" x14ac:dyDescent="0.3">
      <c r="A4375" s="58"/>
      <c r="B4375" s="58"/>
    </row>
    <row r="4376" spans="1:2" x14ac:dyDescent="0.3">
      <c r="A4376" s="58"/>
      <c r="B4376" s="58"/>
    </row>
    <row r="4377" spans="1:2" x14ac:dyDescent="0.3">
      <c r="A4377" s="58"/>
      <c r="B4377" s="58"/>
    </row>
    <row r="4378" spans="1:2" x14ac:dyDescent="0.3">
      <c r="A4378" s="58"/>
      <c r="B4378" s="58"/>
    </row>
    <row r="4379" spans="1:2" x14ac:dyDescent="0.3">
      <c r="A4379" s="58"/>
      <c r="B4379" s="58"/>
    </row>
    <row r="4380" spans="1:2" x14ac:dyDescent="0.3">
      <c r="A4380" s="58"/>
      <c r="B4380" s="58"/>
    </row>
    <row r="4381" spans="1:2" x14ac:dyDescent="0.3">
      <c r="A4381" s="58"/>
      <c r="B4381" s="58"/>
    </row>
    <row r="4382" spans="1:2" x14ac:dyDescent="0.3">
      <c r="A4382" s="58"/>
      <c r="B4382" s="58"/>
    </row>
    <row r="4383" spans="1:2" x14ac:dyDescent="0.3">
      <c r="A4383" s="58"/>
      <c r="B4383" s="58"/>
    </row>
    <row r="4384" spans="1:2" x14ac:dyDescent="0.3">
      <c r="A4384" s="58"/>
      <c r="B4384" s="58"/>
    </row>
    <row r="4385" spans="1:2" x14ac:dyDescent="0.3">
      <c r="A4385" s="58"/>
      <c r="B4385" s="58"/>
    </row>
    <row r="4386" spans="1:2" x14ac:dyDescent="0.3">
      <c r="A4386" s="58"/>
      <c r="B4386" s="58"/>
    </row>
    <row r="4387" spans="1:2" x14ac:dyDescent="0.3">
      <c r="A4387" s="58"/>
      <c r="B4387" s="58"/>
    </row>
    <row r="4388" spans="1:2" x14ac:dyDescent="0.3">
      <c r="A4388" s="58"/>
      <c r="B4388" s="58"/>
    </row>
    <row r="4389" spans="1:2" x14ac:dyDescent="0.3">
      <c r="A4389" s="58"/>
      <c r="B4389" s="58"/>
    </row>
    <row r="4390" spans="1:2" x14ac:dyDescent="0.3">
      <c r="A4390" s="58"/>
      <c r="B4390" s="58"/>
    </row>
    <row r="4391" spans="1:2" x14ac:dyDescent="0.3">
      <c r="A4391" s="58"/>
      <c r="B4391" s="58"/>
    </row>
    <row r="4392" spans="1:2" x14ac:dyDescent="0.3">
      <c r="A4392" s="58"/>
      <c r="B4392" s="58"/>
    </row>
    <row r="4393" spans="1:2" x14ac:dyDescent="0.3">
      <c r="A4393" s="58"/>
      <c r="B4393" s="58"/>
    </row>
    <row r="4394" spans="1:2" x14ac:dyDescent="0.3">
      <c r="A4394" s="58"/>
      <c r="B4394" s="58"/>
    </row>
    <row r="4395" spans="1:2" x14ac:dyDescent="0.3">
      <c r="A4395" s="58"/>
      <c r="B4395" s="58"/>
    </row>
    <row r="4396" spans="1:2" x14ac:dyDescent="0.3">
      <c r="A4396" s="58"/>
      <c r="B4396" s="58"/>
    </row>
    <row r="4397" spans="1:2" x14ac:dyDescent="0.3">
      <c r="A4397" s="58"/>
      <c r="B4397" s="58"/>
    </row>
    <row r="4398" spans="1:2" x14ac:dyDescent="0.3">
      <c r="A4398" s="58"/>
      <c r="B4398" s="58"/>
    </row>
    <row r="4399" spans="1:2" x14ac:dyDescent="0.3">
      <c r="A4399" s="58"/>
      <c r="B4399" s="58"/>
    </row>
    <row r="4400" spans="1:2" x14ac:dyDescent="0.3">
      <c r="A4400" s="58"/>
      <c r="B4400" s="58"/>
    </row>
    <row r="4401" spans="1:2" x14ac:dyDescent="0.3">
      <c r="A4401" s="58"/>
      <c r="B4401" s="58"/>
    </row>
    <row r="4402" spans="1:2" x14ac:dyDescent="0.3">
      <c r="A4402" s="58"/>
      <c r="B4402" s="58"/>
    </row>
    <row r="4403" spans="1:2" x14ac:dyDescent="0.3">
      <c r="A4403" s="58"/>
      <c r="B4403" s="58"/>
    </row>
    <row r="4404" spans="1:2" x14ac:dyDescent="0.3">
      <c r="A4404" s="58"/>
      <c r="B4404" s="58"/>
    </row>
    <row r="4405" spans="1:2" x14ac:dyDescent="0.3">
      <c r="A4405" s="58"/>
      <c r="B4405" s="58"/>
    </row>
    <row r="4406" spans="1:2" x14ac:dyDescent="0.3">
      <c r="A4406" s="58"/>
      <c r="B4406" s="58"/>
    </row>
    <row r="4407" spans="1:2" x14ac:dyDescent="0.3">
      <c r="A4407" s="58"/>
      <c r="B4407" s="58"/>
    </row>
    <row r="4408" spans="1:2" x14ac:dyDescent="0.3">
      <c r="A4408" s="58"/>
      <c r="B4408" s="58"/>
    </row>
    <row r="4409" spans="1:2" x14ac:dyDescent="0.3">
      <c r="A4409" s="58"/>
      <c r="B4409" s="58"/>
    </row>
    <row r="4410" spans="1:2" x14ac:dyDescent="0.3">
      <c r="A4410" s="58"/>
      <c r="B4410" s="58"/>
    </row>
    <row r="4411" spans="1:2" x14ac:dyDescent="0.3">
      <c r="A4411" s="58"/>
      <c r="B4411" s="58"/>
    </row>
    <row r="4412" spans="1:2" x14ac:dyDescent="0.3">
      <c r="A4412" s="58"/>
      <c r="B4412" s="58"/>
    </row>
    <row r="4413" spans="1:2" x14ac:dyDescent="0.3">
      <c r="A4413" s="58"/>
      <c r="B4413" s="58"/>
    </row>
    <row r="4414" spans="1:2" x14ac:dyDescent="0.3">
      <c r="A4414" s="58"/>
      <c r="B4414" s="58"/>
    </row>
    <row r="4415" spans="1:2" x14ac:dyDescent="0.3">
      <c r="A4415" s="58"/>
      <c r="B4415" s="58"/>
    </row>
    <row r="4416" spans="1:2" x14ac:dyDescent="0.3">
      <c r="A4416" s="58"/>
      <c r="B4416" s="58"/>
    </row>
    <row r="4417" spans="1:2" x14ac:dyDescent="0.3">
      <c r="A4417" s="58"/>
      <c r="B4417" s="58"/>
    </row>
    <row r="4418" spans="1:2" x14ac:dyDescent="0.3">
      <c r="A4418" s="58"/>
      <c r="B4418" s="58"/>
    </row>
    <row r="4419" spans="1:2" x14ac:dyDescent="0.3">
      <c r="A4419" s="58"/>
      <c r="B4419" s="58"/>
    </row>
    <row r="4420" spans="1:2" x14ac:dyDescent="0.3">
      <c r="A4420" s="58"/>
      <c r="B4420" s="58"/>
    </row>
    <row r="4421" spans="1:2" x14ac:dyDescent="0.3">
      <c r="A4421" s="58"/>
      <c r="B4421" s="58"/>
    </row>
    <row r="4422" spans="1:2" x14ac:dyDescent="0.3">
      <c r="A4422" s="58"/>
      <c r="B4422" s="58"/>
    </row>
    <row r="4423" spans="1:2" x14ac:dyDescent="0.3">
      <c r="A4423" s="58"/>
      <c r="B4423" s="58"/>
    </row>
    <row r="4424" spans="1:2" x14ac:dyDescent="0.3">
      <c r="A4424" s="58"/>
      <c r="B4424" s="58"/>
    </row>
    <row r="4425" spans="1:2" x14ac:dyDescent="0.3">
      <c r="A4425" s="58"/>
      <c r="B4425" s="58"/>
    </row>
    <row r="4426" spans="1:2" x14ac:dyDescent="0.3">
      <c r="A4426" s="58"/>
      <c r="B4426" s="58"/>
    </row>
    <row r="4427" spans="1:2" x14ac:dyDescent="0.3">
      <c r="A4427" s="58"/>
      <c r="B4427" s="58"/>
    </row>
    <row r="4428" spans="1:2" x14ac:dyDescent="0.3">
      <c r="A4428" s="58"/>
      <c r="B4428" s="58"/>
    </row>
    <row r="4429" spans="1:2" x14ac:dyDescent="0.3">
      <c r="A4429" s="58"/>
      <c r="B4429" s="58"/>
    </row>
    <row r="4430" spans="1:2" x14ac:dyDescent="0.3">
      <c r="A4430" s="58"/>
      <c r="B4430" s="58"/>
    </row>
    <row r="4431" spans="1:2" x14ac:dyDescent="0.3">
      <c r="A4431" s="58"/>
      <c r="B4431" s="58"/>
    </row>
    <row r="4432" spans="1:2" x14ac:dyDescent="0.3">
      <c r="A4432" s="58"/>
      <c r="B4432" s="58"/>
    </row>
    <row r="4433" spans="1:2" x14ac:dyDescent="0.3">
      <c r="A4433" s="58"/>
      <c r="B4433" s="58"/>
    </row>
    <row r="4434" spans="1:2" x14ac:dyDescent="0.3">
      <c r="A4434" s="58"/>
      <c r="B4434" s="58"/>
    </row>
    <row r="4435" spans="1:2" x14ac:dyDescent="0.3">
      <c r="A4435" s="58"/>
      <c r="B4435" s="58"/>
    </row>
    <row r="4436" spans="1:2" x14ac:dyDescent="0.3">
      <c r="A4436" s="58"/>
      <c r="B4436" s="58"/>
    </row>
    <row r="4437" spans="1:2" x14ac:dyDescent="0.3">
      <c r="A4437" s="58"/>
      <c r="B4437" s="58"/>
    </row>
    <row r="4438" spans="1:2" x14ac:dyDescent="0.3">
      <c r="A4438" s="58"/>
      <c r="B4438" s="58"/>
    </row>
    <row r="4439" spans="1:2" x14ac:dyDescent="0.3">
      <c r="A4439" s="58"/>
      <c r="B4439" s="58"/>
    </row>
    <row r="4440" spans="1:2" x14ac:dyDescent="0.3">
      <c r="A4440" s="58"/>
      <c r="B4440" s="58"/>
    </row>
    <row r="4441" spans="1:2" x14ac:dyDescent="0.3">
      <c r="A4441" s="58"/>
      <c r="B4441" s="58"/>
    </row>
    <row r="4442" spans="1:2" x14ac:dyDescent="0.3">
      <c r="A4442" s="58"/>
      <c r="B4442" s="58"/>
    </row>
    <row r="4443" spans="1:2" x14ac:dyDescent="0.3">
      <c r="A4443" s="58"/>
      <c r="B4443" s="58"/>
    </row>
    <row r="4444" spans="1:2" x14ac:dyDescent="0.3">
      <c r="A4444" s="58"/>
      <c r="B4444" s="58"/>
    </row>
    <row r="4445" spans="1:2" x14ac:dyDescent="0.3">
      <c r="A4445" s="58"/>
      <c r="B4445" s="58"/>
    </row>
    <row r="4446" spans="1:2" x14ac:dyDescent="0.3">
      <c r="A4446" s="58"/>
      <c r="B4446" s="58"/>
    </row>
    <row r="4447" spans="1:2" x14ac:dyDescent="0.3">
      <c r="A4447" s="58"/>
      <c r="B4447" s="58"/>
    </row>
    <row r="4448" spans="1:2" x14ac:dyDescent="0.3">
      <c r="A4448" s="58"/>
      <c r="B4448" s="58"/>
    </row>
    <row r="4449" spans="1:2" x14ac:dyDescent="0.3">
      <c r="A4449" s="58"/>
      <c r="B4449" s="58"/>
    </row>
    <row r="4450" spans="1:2" x14ac:dyDescent="0.3">
      <c r="A4450" s="58"/>
      <c r="B4450" s="58"/>
    </row>
    <row r="4451" spans="1:2" x14ac:dyDescent="0.3">
      <c r="A4451" s="58"/>
      <c r="B4451" s="58"/>
    </row>
    <row r="4452" spans="1:2" x14ac:dyDescent="0.3">
      <c r="A4452" s="58"/>
      <c r="B4452" s="58"/>
    </row>
    <row r="4453" spans="1:2" x14ac:dyDescent="0.3">
      <c r="A4453" s="58"/>
      <c r="B4453" s="58"/>
    </row>
    <row r="4454" spans="1:2" x14ac:dyDescent="0.3">
      <c r="A4454" s="58"/>
      <c r="B4454" s="58"/>
    </row>
    <row r="4455" spans="1:2" x14ac:dyDescent="0.3">
      <c r="A4455" s="58"/>
      <c r="B4455" s="58"/>
    </row>
    <row r="4456" spans="1:2" x14ac:dyDescent="0.3">
      <c r="A4456" s="58"/>
      <c r="B4456" s="58"/>
    </row>
    <row r="4457" spans="1:2" x14ac:dyDescent="0.3">
      <c r="A4457" s="58"/>
      <c r="B4457" s="58"/>
    </row>
    <row r="4458" spans="1:2" x14ac:dyDescent="0.3">
      <c r="A4458" s="58"/>
      <c r="B4458" s="58"/>
    </row>
    <row r="4459" spans="1:2" x14ac:dyDescent="0.3">
      <c r="A4459" s="58"/>
      <c r="B4459" s="58"/>
    </row>
    <row r="4460" spans="1:2" x14ac:dyDescent="0.3">
      <c r="A4460" s="58"/>
      <c r="B4460" s="58"/>
    </row>
    <row r="4461" spans="1:2" x14ac:dyDescent="0.3">
      <c r="A4461" s="58"/>
      <c r="B4461" s="58"/>
    </row>
    <row r="4462" spans="1:2" x14ac:dyDescent="0.3">
      <c r="A4462" s="58"/>
      <c r="B4462" s="58"/>
    </row>
    <row r="4463" spans="1:2" x14ac:dyDescent="0.3">
      <c r="A4463" s="58"/>
      <c r="B4463" s="58"/>
    </row>
    <row r="4464" spans="1:2" x14ac:dyDescent="0.3">
      <c r="A4464" s="58"/>
      <c r="B4464" s="58"/>
    </row>
    <row r="4465" spans="1:2" x14ac:dyDescent="0.3">
      <c r="A4465" s="58"/>
      <c r="B4465" s="58"/>
    </row>
    <row r="4466" spans="1:2" x14ac:dyDescent="0.3">
      <c r="A4466" s="58"/>
      <c r="B4466" s="58"/>
    </row>
    <row r="4467" spans="1:2" x14ac:dyDescent="0.3">
      <c r="A4467" s="58"/>
      <c r="B4467" s="58"/>
    </row>
    <row r="4468" spans="1:2" x14ac:dyDescent="0.3">
      <c r="A4468" s="58"/>
      <c r="B4468" s="58"/>
    </row>
    <row r="4469" spans="1:2" x14ac:dyDescent="0.3">
      <c r="A4469" s="58"/>
      <c r="B4469" s="58"/>
    </row>
    <row r="4470" spans="1:2" x14ac:dyDescent="0.3">
      <c r="A4470" s="58"/>
      <c r="B4470" s="58"/>
    </row>
    <row r="4471" spans="1:2" x14ac:dyDescent="0.3">
      <c r="A4471" s="58"/>
      <c r="B4471" s="58"/>
    </row>
    <row r="4472" spans="1:2" x14ac:dyDescent="0.3">
      <c r="A4472" s="58"/>
      <c r="B4472" s="58"/>
    </row>
    <row r="4473" spans="1:2" x14ac:dyDescent="0.3">
      <c r="A4473" s="58"/>
      <c r="B4473" s="58"/>
    </row>
    <row r="4474" spans="1:2" x14ac:dyDescent="0.3">
      <c r="A4474" s="58"/>
      <c r="B4474" s="58"/>
    </row>
    <row r="4475" spans="1:2" x14ac:dyDescent="0.3">
      <c r="A4475" s="58"/>
      <c r="B4475" s="58"/>
    </row>
    <row r="4476" spans="1:2" x14ac:dyDescent="0.3">
      <c r="A4476" s="58"/>
      <c r="B4476" s="58"/>
    </row>
    <row r="4477" spans="1:2" x14ac:dyDescent="0.3">
      <c r="A4477" s="58"/>
      <c r="B4477" s="58"/>
    </row>
    <row r="4478" spans="1:2" x14ac:dyDescent="0.3">
      <c r="A4478" s="58"/>
      <c r="B4478" s="58"/>
    </row>
    <row r="4479" spans="1:2" x14ac:dyDescent="0.3">
      <c r="A4479" s="58"/>
      <c r="B4479" s="58"/>
    </row>
    <row r="4480" spans="1:2" x14ac:dyDescent="0.3">
      <c r="A4480" s="58"/>
      <c r="B4480" s="58"/>
    </row>
    <row r="4481" spans="1:2" x14ac:dyDescent="0.3">
      <c r="A4481" s="58"/>
      <c r="B4481" s="58"/>
    </row>
    <row r="4482" spans="1:2" x14ac:dyDescent="0.3">
      <c r="A4482" s="58"/>
      <c r="B4482" s="58"/>
    </row>
    <row r="4483" spans="1:2" x14ac:dyDescent="0.3">
      <c r="A4483" s="58"/>
      <c r="B4483" s="58"/>
    </row>
    <row r="4484" spans="1:2" x14ac:dyDescent="0.3">
      <c r="A4484" s="58"/>
      <c r="B4484" s="58"/>
    </row>
    <row r="4485" spans="1:2" x14ac:dyDescent="0.3">
      <c r="A4485" s="58"/>
      <c r="B4485" s="58"/>
    </row>
    <row r="4486" spans="1:2" x14ac:dyDescent="0.3">
      <c r="A4486" s="58"/>
      <c r="B4486" s="58"/>
    </row>
    <row r="4487" spans="1:2" x14ac:dyDescent="0.3">
      <c r="A4487" s="58"/>
      <c r="B4487" s="58"/>
    </row>
    <row r="4488" spans="1:2" x14ac:dyDescent="0.3">
      <c r="A4488" s="58"/>
      <c r="B4488" s="58"/>
    </row>
    <row r="4489" spans="1:2" x14ac:dyDescent="0.3">
      <c r="A4489" s="58"/>
      <c r="B4489" s="58"/>
    </row>
    <row r="4490" spans="1:2" x14ac:dyDescent="0.3">
      <c r="A4490" s="58"/>
      <c r="B4490" s="58"/>
    </row>
    <row r="4491" spans="1:2" x14ac:dyDescent="0.3">
      <c r="A4491" s="58"/>
      <c r="B4491" s="58"/>
    </row>
    <row r="4492" spans="1:2" x14ac:dyDescent="0.3">
      <c r="A4492" s="58"/>
      <c r="B4492" s="58"/>
    </row>
    <row r="4493" spans="1:2" x14ac:dyDescent="0.3">
      <c r="A4493" s="58"/>
      <c r="B4493" s="58"/>
    </row>
    <row r="4494" spans="1:2" x14ac:dyDescent="0.3">
      <c r="A4494" s="58"/>
      <c r="B4494" s="58"/>
    </row>
    <row r="4495" spans="1:2" x14ac:dyDescent="0.3">
      <c r="A4495" s="58"/>
      <c r="B4495" s="58"/>
    </row>
    <row r="4496" spans="1:2" x14ac:dyDescent="0.3">
      <c r="A4496" s="58"/>
      <c r="B4496" s="58"/>
    </row>
    <row r="4497" spans="1:2" x14ac:dyDescent="0.3">
      <c r="A4497" s="58"/>
      <c r="B4497" s="58"/>
    </row>
    <row r="4498" spans="1:2" x14ac:dyDescent="0.3">
      <c r="A4498" s="58"/>
      <c r="B4498" s="58"/>
    </row>
    <row r="4499" spans="1:2" x14ac:dyDescent="0.3">
      <c r="A4499" s="58"/>
      <c r="B4499" s="58"/>
    </row>
    <row r="4500" spans="1:2" x14ac:dyDescent="0.3">
      <c r="A4500" s="58"/>
      <c r="B4500" s="58"/>
    </row>
    <row r="4501" spans="1:2" x14ac:dyDescent="0.3">
      <c r="A4501" s="58"/>
      <c r="B4501" s="58"/>
    </row>
    <row r="4502" spans="1:2" x14ac:dyDescent="0.3">
      <c r="A4502" s="58"/>
      <c r="B4502" s="58"/>
    </row>
    <row r="4503" spans="1:2" x14ac:dyDescent="0.3">
      <c r="A4503" s="58"/>
      <c r="B4503" s="58"/>
    </row>
    <row r="4504" spans="1:2" x14ac:dyDescent="0.3">
      <c r="A4504" s="58"/>
      <c r="B4504" s="58"/>
    </row>
    <row r="4505" spans="1:2" x14ac:dyDescent="0.3">
      <c r="A4505" s="58"/>
      <c r="B4505" s="58"/>
    </row>
    <row r="4506" spans="1:2" x14ac:dyDescent="0.3">
      <c r="A4506" s="58"/>
      <c r="B4506" s="58"/>
    </row>
    <row r="4507" spans="1:2" x14ac:dyDescent="0.3">
      <c r="A4507" s="58"/>
      <c r="B4507" s="58"/>
    </row>
    <row r="4508" spans="1:2" x14ac:dyDescent="0.3">
      <c r="A4508" s="58"/>
      <c r="B4508" s="58"/>
    </row>
    <row r="4509" spans="1:2" x14ac:dyDescent="0.3">
      <c r="A4509" s="58"/>
      <c r="B4509" s="58"/>
    </row>
    <row r="4510" spans="1:2" x14ac:dyDescent="0.3">
      <c r="A4510" s="58"/>
      <c r="B4510" s="58"/>
    </row>
    <row r="4511" spans="1:2" x14ac:dyDescent="0.3">
      <c r="A4511" s="58"/>
      <c r="B4511" s="58"/>
    </row>
    <row r="4512" spans="1:2" x14ac:dyDescent="0.3">
      <c r="A4512" s="58"/>
      <c r="B4512" s="58"/>
    </row>
    <row r="4513" spans="1:2" x14ac:dyDescent="0.3">
      <c r="A4513" s="58"/>
      <c r="B4513" s="58"/>
    </row>
    <row r="4514" spans="1:2" x14ac:dyDescent="0.3">
      <c r="A4514" s="58"/>
      <c r="B4514" s="58"/>
    </row>
    <row r="4515" spans="1:2" x14ac:dyDescent="0.3">
      <c r="A4515" s="58"/>
      <c r="B4515" s="58"/>
    </row>
    <row r="4516" spans="1:2" x14ac:dyDescent="0.3">
      <c r="A4516" s="58"/>
      <c r="B4516" s="58"/>
    </row>
    <row r="4517" spans="1:2" x14ac:dyDescent="0.3">
      <c r="A4517" s="58"/>
      <c r="B4517" s="58"/>
    </row>
    <row r="4518" spans="1:2" x14ac:dyDescent="0.3">
      <c r="A4518" s="58"/>
      <c r="B4518" s="58"/>
    </row>
    <row r="4519" spans="1:2" x14ac:dyDescent="0.3">
      <c r="A4519" s="58"/>
      <c r="B4519" s="58"/>
    </row>
    <row r="4520" spans="1:2" x14ac:dyDescent="0.3">
      <c r="A4520" s="58"/>
      <c r="B4520" s="58"/>
    </row>
    <row r="4521" spans="1:2" x14ac:dyDescent="0.3">
      <c r="A4521" s="58"/>
      <c r="B4521" s="58"/>
    </row>
    <row r="4522" spans="1:2" x14ac:dyDescent="0.3">
      <c r="A4522" s="58"/>
      <c r="B4522" s="58"/>
    </row>
    <row r="4523" spans="1:2" x14ac:dyDescent="0.3">
      <c r="A4523" s="58"/>
      <c r="B4523" s="58"/>
    </row>
    <row r="4524" spans="1:2" x14ac:dyDescent="0.3">
      <c r="A4524" s="58"/>
      <c r="B4524" s="58"/>
    </row>
    <row r="4525" spans="1:2" x14ac:dyDescent="0.3">
      <c r="A4525" s="58"/>
      <c r="B4525" s="58"/>
    </row>
    <row r="4526" spans="1:2" x14ac:dyDescent="0.3">
      <c r="A4526" s="58"/>
      <c r="B4526" s="58"/>
    </row>
    <row r="4527" spans="1:2" x14ac:dyDescent="0.3">
      <c r="A4527" s="58"/>
      <c r="B4527" s="58"/>
    </row>
    <row r="4528" spans="1:2" x14ac:dyDescent="0.3">
      <c r="A4528" s="58"/>
      <c r="B4528" s="58"/>
    </row>
    <row r="4529" spans="1:2" x14ac:dyDescent="0.3">
      <c r="A4529" s="58"/>
      <c r="B4529" s="58"/>
    </row>
    <row r="4530" spans="1:2" x14ac:dyDescent="0.3">
      <c r="A4530" s="58"/>
      <c r="B4530" s="58"/>
    </row>
    <row r="4531" spans="1:2" x14ac:dyDescent="0.3">
      <c r="A4531" s="58"/>
      <c r="B4531" s="58"/>
    </row>
    <row r="4532" spans="1:2" x14ac:dyDescent="0.3">
      <c r="A4532" s="58"/>
      <c r="B4532" s="58"/>
    </row>
    <row r="4533" spans="1:2" x14ac:dyDescent="0.3">
      <c r="A4533" s="58"/>
      <c r="B4533" s="58"/>
    </row>
    <row r="4534" spans="1:2" x14ac:dyDescent="0.3">
      <c r="A4534" s="58"/>
      <c r="B4534" s="58"/>
    </row>
    <row r="4535" spans="1:2" x14ac:dyDescent="0.3">
      <c r="A4535" s="58"/>
      <c r="B4535" s="58"/>
    </row>
    <row r="4536" spans="1:2" x14ac:dyDescent="0.3">
      <c r="A4536" s="58"/>
      <c r="B4536" s="58"/>
    </row>
    <row r="4537" spans="1:2" x14ac:dyDescent="0.3">
      <c r="A4537" s="58"/>
      <c r="B4537" s="58"/>
    </row>
    <row r="4538" spans="1:2" x14ac:dyDescent="0.3">
      <c r="A4538" s="58"/>
      <c r="B4538" s="58"/>
    </row>
    <row r="4539" spans="1:2" x14ac:dyDescent="0.3">
      <c r="A4539" s="58"/>
      <c r="B4539" s="58"/>
    </row>
    <row r="4540" spans="1:2" x14ac:dyDescent="0.3">
      <c r="A4540" s="58"/>
      <c r="B4540" s="58"/>
    </row>
    <row r="4541" spans="1:2" x14ac:dyDescent="0.3">
      <c r="A4541" s="58"/>
      <c r="B4541" s="58"/>
    </row>
    <row r="4542" spans="1:2" x14ac:dyDescent="0.3">
      <c r="A4542" s="58"/>
      <c r="B4542" s="58"/>
    </row>
    <row r="4543" spans="1:2" x14ac:dyDescent="0.3">
      <c r="A4543" s="58"/>
      <c r="B4543" s="58"/>
    </row>
    <row r="4544" spans="1:2" x14ac:dyDescent="0.3">
      <c r="A4544" s="58"/>
      <c r="B4544" s="58"/>
    </row>
    <row r="4545" spans="1:2" x14ac:dyDescent="0.3">
      <c r="A4545" s="58"/>
      <c r="B4545" s="58"/>
    </row>
    <row r="4546" spans="1:2" x14ac:dyDescent="0.3">
      <c r="A4546" s="58"/>
      <c r="B4546" s="58"/>
    </row>
    <row r="4547" spans="1:2" x14ac:dyDescent="0.3">
      <c r="A4547" s="58"/>
      <c r="B4547" s="58"/>
    </row>
    <row r="4548" spans="1:2" x14ac:dyDescent="0.3">
      <c r="A4548" s="58"/>
      <c r="B4548" s="58"/>
    </row>
    <row r="4549" spans="1:2" x14ac:dyDescent="0.3">
      <c r="A4549" s="58"/>
      <c r="B4549" s="58"/>
    </row>
    <row r="4550" spans="1:2" x14ac:dyDescent="0.3">
      <c r="A4550" s="58"/>
      <c r="B4550" s="58"/>
    </row>
    <row r="4551" spans="1:2" x14ac:dyDescent="0.3">
      <c r="A4551" s="58"/>
      <c r="B4551" s="58"/>
    </row>
    <row r="4552" spans="1:2" x14ac:dyDescent="0.3">
      <c r="A4552" s="58"/>
      <c r="B4552" s="58"/>
    </row>
    <row r="4553" spans="1:2" x14ac:dyDescent="0.3">
      <c r="A4553" s="58"/>
      <c r="B4553" s="58"/>
    </row>
    <row r="4554" spans="1:2" x14ac:dyDescent="0.3">
      <c r="A4554" s="58"/>
      <c r="B4554" s="58"/>
    </row>
    <row r="4555" spans="1:2" x14ac:dyDescent="0.3">
      <c r="A4555" s="58"/>
      <c r="B4555" s="58"/>
    </row>
    <row r="4556" spans="1:2" x14ac:dyDescent="0.3">
      <c r="A4556" s="58"/>
      <c r="B4556" s="58"/>
    </row>
    <row r="4557" spans="1:2" x14ac:dyDescent="0.3">
      <c r="A4557" s="58"/>
      <c r="B4557" s="58"/>
    </row>
    <row r="4558" spans="1:2" x14ac:dyDescent="0.3">
      <c r="A4558" s="58"/>
      <c r="B4558" s="58"/>
    </row>
    <row r="4559" spans="1:2" x14ac:dyDescent="0.3">
      <c r="A4559" s="58"/>
      <c r="B4559" s="58"/>
    </row>
    <row r="4560" spans="1:2" x14ac:dyDescent="0.3">
      <c r="A4560" s="58"/>
      <c r="B4560" s="58"/>
    </row>
    <row r="4561" spans="1:2" x14ac:dyDescent="0.3">
      <c r="A4561" s="58"/>
      <c r="B4561" s="58"/>
    </row>
    <row r="4562" spans="1:2" x14ac:dyDescent="0.3">
      <c r="A4562" s="58"/>
      <c r="B4562" s="58"/>
    </row>
    <row r="4563" spans="1:2" x14ac:dyDescent="0.3">
      <c r="A4563" s="58"/>
      <c r="B4563" s="58"/>
    </row>
    <row r="4564" spans="1:2" x14ac:dyDescent="0.3">
      <c r="A4564" s="58"/>
      <c r="B4564" s="58"/>
    </row>
    <row r="4565" spans="1:2" x14ac:dyDescent="0.3">
      <c r="A4565" s="58"/>
      <c r="B4565" s="58"/>
    </row>
    <row r="4566" spans="1:2" x14ac:dyDescent="0.3">
      <c r="A4566" s="58"/>
      <c r="B4566" s="58"/>
    </row>
    <row r="4567" spans="1:2" x14ac:dyDescent="0.3">
      <c r="A4567" s="58"/>
      <c r="B4567" s="58"/>
    </row>
    <row r="4568" spans="1:2" x14ac:dyDescent="0.3">
      <c r="A4568" s="58"/>
      <c r="B4568" s="58"/>
    </row>
    <row r="4569" spans="1:2" x14ac:dyDescent="0.3">
      <c r="A4569" s="58"/>
      <c r="B4569" s="58"/>
    </row>
    <row r="4570" spans="1:2" x14ac:dyDescent="0.3">
      <c r="A4570" s="58"/>
      <c r="B4570" s="58"/>
    </row>
    <row r="4571" spans="1:2" x14ac:dyDescent="0.3">
      <c r="A4571" s="58"/>
      <c r="B4571" s="58"/>
    </row>
    <row r="4572" spans="1:2" x14ac:dyDescent="0.3">
      <c r="A4572" s="58"/>
      <c r="B4572" s="58"/>
    </row>
    <row r="4573" spans="1:2" x14ac:dyDescent="0.3">
      <c r="A4573" s="58"/>
      <c r="B4573" s="58"/>
    </row>
    <row r="4574" spans="1:2" x14ac:dyDescent="0.3">
      <c r="A4574" s="58"/>
      <c r="B4574" s="58"/>
    </row>
    <row r="4575" spans="1:2" x14ac:dyDescent="0.3">
      <c r="A4575" s="58"/>
      <c r="B4575" s="58"/>
    </row>
    <row r="4576" spans="1:2" x14ac:dyDescent="0.3">
      <c r="A4576" s="58"/>
      <c r="B4576" s="58"/>
    </row>
    <row r="4577" spans="1:2" x14ac:dyDescent="0.3">
      <c r="A4577" s="58"/>
      <c r="B4577" s="58"/>
    </row>
    <row r="4578" spans="1:2" x14ac:dyDescent="0.3">
      <c r="A4578" s="58"/>
      <c r="B4578" s="58"/>
    </row>
    <row r="4579" spans="1:2" x14ac:dyDescent="0.3">
      <c r="A4579" s="58"/>
      <c r="B4579" s="58"/>
    </row>
    <row r="4580" spans="1:2" x14ac:dyDescent="0.3">
      <c r="A4580" s="58"/>
      <c r="B4580" s="58"/>
    </row>
    <row r="4581" spans="1:2" x14ac:dyDescent="0.3">
      <c r="A4581" s="58"/>
      <c r="B4581" s="58"/>
    </row>
    <row r="4582" spans="1:2" x14ac:dyDescent="0.3">
      <c r="A4582" s="58"/>
      <c r="B4582" s="58"/>
    </row>
    <row r="4583" spans="1:2" x14ac:dyDescent="0.3">
      <c r="A4583" s="58"/>
      <c r="B4583" s="58"/>
    </row>
    <row r="4584" spans="1:2" x14ac:dyDescent="0.3">
      <c r="A4584" s="58"/>
      <c r="B4584" s="58"/>
    </row>
    <row r="4585" spans="1:2" x14ac:dyDescent="0.3">
      <c r="A4585" s="58"/>
      <c r="B4585" s="58"/>
    </row>
    <row r="4586" spans="1:2" x14ac:dyDescent="0.3">
      <c r="A4586" s="58"/>
      <c r="B4586" s="58"/>
    </row>
    <row r="4587" spans="1:2" x14ac:dyDescent="0.3">
      <c r="A4587" s="58"/>
      <c r="B4587" s="58"/>
    </row>
    <row r="4588" spans="1:2" x14ac:dyDescent="0.3">
      <c r="A4588" s="58"/>
      <c r="B4588" s="58"/>
    </row>
    <row r="4589" spans="1:2" x14ac:dyDescent="0.3">
      <c r="A4589" s="58"/>
      <c r="B4589" s="58"/>
    </row>
    <row r="4590" spans="1:2" x14ac:dyDescent="0.3">
      <c r="A4590" s="58"/>
      <c r="B4590" s="58"/>
    </row>
    <row r="4591" spans="1:2" x14ac:dyDescent="0.3">
      <c r="A4591" s="58"/>
      <c r="B4591" s="58"/>
    </row>
    <row r="4592" spans="1:2" x14ac:dyDescent="0.3">
      <c r="A4592" s="58"/>
      <c r="B4592" s="58"/>
    </row>
    <row r="4593" spans="1:2" x14ac:dyDescent="0.3">
      <c r="A4593" s="58"/>
      <c r="B4593" s="58"/>
    </row>
    <row r="4594" spans="1:2" x14ac:dyDescent="0.3">
      <c r="A4594" s="58"/>
      <c r="B4594" s="58"/>
    </row>
    <row r="4595" spans="1:2" x14ac:dyDescent="0.3">
      <c r="A4595" s="58"/>
      <c r="B4595" s="58"/>
    </row>
    <row r="4596" spans="1:2" x14ac:dyDescent="0.3">
      <c r="A4596" s="58"/>
      <c r="B4596" s="58"/>
    </row>
    <row r="4597" spans="1:2" x14ac:dyDescent="0.3">
      <c r="A4597" s="58"/>
      <c r="B4597" s="58"/>
    </row>
    <row r="4598" spans="1:2" x14ac:dyDescent="0.3">
      <c r="A4598" s="58"/>
      <c r="B4598" s="58"/>
    </row>
    <row r="4599" spans="1:2" x14ac:dyDescent="0.3">
      <c r="A4599" s="58"/>
      <c r="B4599" s="58"/>
    </row>
    <row r="4600" spans="1:2" x14ac:dyDescent="0.3">
      <c r="A4600" s="58"/>
      <c r="B4600" s="58"/>
    </row>
    <row r="4601" spans="1:2" x14ac:dyDescent="0.3">
      <c r="A4601" s="58"/>
      <c r="B4601" s="58"/>
    </row>
    <row r="4602" spans="1:2" x14ac:dyDescent="0.3">
      <c r="A4602" s="58"/>
      <c r="B4602" s="58"/>
    </row>
    <row r="4603" spans="1:2" x14ac:dyDescent="0.3">
      <c r="A4603" s="58"/>
      <c r="B4603" s="58"/>
    </row>
    <row r="4604" spans="1:2" x14ac:dyDescent="0.3">
      <c r="A4604" s="58"/>
      <c r="B4604" s="58"/>
    </row>
    <row r="4605" spans="1:2" x14ac:dyDescent="0.3">
      <c r="A4605" s="58"/>
      <c r="B4605" s="58"/>
    </row>
    <row r="4606" spans="1:2" x14ac:dyDescent="0.3">
      <c r="A4606" s="58"/>
      <c r="B4606" s="58"/>
    </row>
    <row r="4607" spans="1:2" x14ac:dyDescent="0.3">
      <c r="A4607" s="58"/>
      <c r="B4607" s="58"/>
    </row>
    <row r="4608" spans="1:2" x14ac:dyDescent="0.3">
      <c r="A4608" s="58"/>
      <c r="B4608" s="58"/>
    </row>
    <row r="4609" spans="1:2" x14ac:dyDescent="0.3">
      <c r="A4609" s="58"/>
      <c r="B4609" s="58"/>
    </row>
    <row r="4610" spans="1:2" x14ac:dyDescent="0.3">
      <c r="A4610" s="58"/>
      <c r="B4610" s="58"/>
    </row>
    <row r="4611" spans="1:2" x14ac:dyDescent="0.3">
      <c r="A4611" s="58"/>
      <c r="B4611" s="58"/>
    </row>
    <row r="4612" spans="1:2" x14ac:dyDescent="0.3">
      <c r="A4612" s="58"/>
      <c r="B4612" s="58"/>
    </row>
    <row r="4613" spans="1:2" x14ac:dyDescent="0.3">
      <c r="A4613" s="58"/>
      <c r="B4613" s="58"/>
    </row>
    <row r="4614" spans="1:2" x14ac:dyDescent="0.3">
      <c r="A4614" s="58"/>
      <c r="B4614" s="58"/>
    </row>
    <row r="4615" spans="1:2" x14ac:dyDescent="0.3">
      <c r="A4615" s="58"/>
      <c r="B4615" s="58"/>
    </row>
    <row r="4616" spans="1:2" x14ac:dyDescent="0.3">
      <c r="A4616" s="58"/>
      <c r="B4616" s="58"/>
    </row>
    <row r="4617" spans="1:2" x14ac:dyDescent="0.3">
      <c r="A4617" s="58"/>
      <c r="B4617" s="58"/>
    </row>
    <row r="4618" spans="1:2" x14ac:dyDescent="0.3">
      <c r="A4618" s="58"/>
      <c r="B4618" s="58"/>
    </row>
    <row r="4619" spans="1:2" x14ac:dyDescent="0.3">
      <c r="A4619" s="58"/>
      <c r="B4619" s="58"/>
    </row>
    <row r="4620" spans="1:2" x14ac:dyDescent="0.3">
      <c r="A4620" s="58"/>
      <c r="B4620" s="58"/>
    </row>
    <row r="4621" spans="1:2" x14ac:dyDescent="0.3">
      <c r="A4621" s="58"/>
      <c r="B4621" s="58"/>
    </row>
    <row r="4622" spans="1:2" x14ac:dyDescent="0.3">
      <c r="A4622" s="58"/>
      <c r="B4622" s="58"/>
    </row>
    <row r="4623" spans="1:2" x14ac:dyDescent="0.3">
      <c r="A4623" s="58"/>
      <c r="B4623" s="58"/>
    </row>
    <row r="4624" spans="1:2" x14ac:dyDescent="0.3">
      <c r="A4624" s="58"/>
      <c r="B4624" s="58"/>
    </row>
    <row r="4625" spans="1:2" x14ac:dyDescent="0.3">
      <c r="A4625" s="58"/>
      <c r="B4625" s="58"/>
    </row>
    <row r="4626" spans="1:2" x14ac:dyDescent="0.3">
      <c r="A4626" s="58"/>
      <c r="B4626" s="58"/>
    </row>
    <row r="4627" spans="1:2" x14ac:dyDescent="0.3">
      <c r="A4627" s="58"/>
      <c r="B4627" s="58"/>
    </row>
    <row r="4628" spans="1:2" x14ac:dyDescent="0.3">
      <c r="A4628" s="58"/>
      <c r="B4628" s="58"/>
    </row>
    <row r="4629" spans="1:2" x14ac:dyDescent="0.3">
      <c r="A4629" s="58"/>
      <c r="B4629" s="58"/>
    </row>
    <row r="4630" spans="1:2" x14ac:dyDescent="0.3">
      <c r="A4630" s="58"/>
      <c r="B4630" s="58"/>
    </row>
    <row r="4631" spans="1:2" x14ac:dyDescent="0.3">
      <c r="A4631" s="58"/>
      <c r="B4631" s="58"/>
    </row>
    <row r="4632" spans="1:2" x14ac:dyDescent="0.3">
      <c r="A4632" s="58"/>
      <c r="B4632" s="58"/>
    </row>
    <row r="4633" spans="1:2" x14ac:dyDescent="0.3">
      <c r="A4633" s="58"/>
      <c r="B4633" s="58"/>
    </row>
    <row r="4634" spans="1:2" x14ac:dyDescent="0.3">
      <c r="A4634" s="58"/>
      <c r="B4634" s="58"/>
    </row>
    <row r="4635" spans="1:2" x14ac:dyDescent="0.3">
      <c r="A4635" s="58"/>
      <c r="B4635" s="58"/>
    </row>
    <row r="4636" spans="1:2" x14ac:dyDescent="0.3">
      <c r="A4636" s="58"/>
      <c r="B4636" s="58"/>
    </row>
    <row r="4637" spans="1:2" x14ac:dyDescent="0.3">
      <c r="A4637" s="58"/>
      <c r="B4637" s="58"/>
    </row>
    <row r="4638" spans="1:2" x14ac:dyDescent="0.3">
      <c r="A4638" s="58"/>
      <c r="B4638" s="58"/>
    </row>
    <row r="4639" spans="1:2" x14ac:dyDescent="0.3">
      <c r="A4639" s="58"/>
      <c r="B4639" s="58"/>
    </row>
    <row r="4640" spans="1:2" x14ac:dyDescent="0.3">
      <c r="A4640" s="58"/>
      <c r="B4640" s="58"/>
    </row>
    <row r="4641" spans="1:2" x14ac:dyDescent="0.3">
      <c r="A4641" s="58"/>
      <c r="B4641" s="58"/>
    </row>
    <row r="4642" spans="1:2" x14ac:dyDescent="0.3">
      <c r="A4642" s="58"/>
      <c r="B4642" s="58"/>
    </row>
    <row r="4643" spans="1:2" x14ac:dyDescent="0.3">
      <c r="A4643" s="58"/>
      <c r="B4643" s="58"/>
    </row>
    <row r="4644" spans="1:2" x14ac:dyDescent="0.3">
      <c r="A4644" s="58"/>
      <c r="B4644" s="58"/>
    </row>
    <row r="4645" spans="1:2" x14ac:dyDescent="0.3">
      <c r="A4645" s="58"/>
      <c r="B4645" s="58"/>
    </row>
    <row r="4646" spans="1:2" x14ac:dyDescent="0.3">
      <c r="A4646" s="58"/>
      <c r="B4646" s="58"/>
    </row>
    <row r="4647" spans="1:2" x14ac:dyDescent="0.3">
      <c r="A4647" s="58"/>
      <c r="B4647" s="58"/>
    </row>
    <row r="4648" spans="1:2" x14ac:dyDescent="0.3">
      <c r="A4648" s="58"/>
      <c r="B4648" s="58"/>
    </row>
    <row r="4649" spans="1:2" x14ac:dyDescent="0.3">
      <c r="A4649" s="58"/>
      <c r="B4649" s="58"/>
    </row>
    <row r="4650" spans="1:2" x14ac:dyDescent="0.3">
      <c r="A4650" s="58"/>
      <c r="B4650" s="58"/>
    </row>
    <row r="4651" spans="1:2" x14ac:dyDescent="0.3">
      <c r="A4651" s="58"/>
      <c r="B4651" s="58"/>
    </row>
    <row r="4652" spans="1:2" x14ac:dyDescent="0.3">
      <c r="A4652" s="58"/>
      <c r="B4652" s="58"/>
    </row>
    <row r="4653" spans="1:2" x14ac:dyDescent="0.3">
      <c r="A4653" s="58"/>
      <c r="B4653" s="58"/>
    </row>
    <row r="4654" spans="1:2" x14ac:dyDescent="0.3">
      <c r="A4654" s="58"/>
      <c r="B4654" s="58"/>
    </row>
    <row r="4655" spans="1:2" x14ac:dyDescent="0.3">
      <c r="A4655" s="58"/>
      <c r="B4655" s="58"/>
    </row>
    <row r="4656" spans="1:2" x14ac:dyDescent="0.3">
      <c r="A4656" s="58"/>
      <c r="B4656" s="58"/>
    </row>
    <row r="4657" spans="1:2" x14ac:dyDescent="0.3">
      <c r="A4657" s="58"/>
      <c r="B4657" s="58"/>
    </row>
    <row r="4658" spans="1:2" x14ac:dyDescent="0.3">
      <c r="A4658" s="58"/>
      <c r="B4658" s="58"/>
    </row>
    <row r="4659" spans="1:2" x14ac:dyDescent="0.3">
      <c r="A4659" s="58"/>
      <c r="B4659" s="58"/>
    </row>
    <row r="4660" spans="1:2" x14ac:dyDescent="0.3">
      <c r="A4660" s="58"/>
      <c r="B4660" s="58"/>
    </row>
    <row r="4661" spans="1:2" x14ac:dyDescent="0.3">
      <c r="A4661" s="58"/>
      <c r="B4661" s="58"/>
    </row>
    <row r="4662" spans="1:2" x14ac:dyDescent="0.3">
      <c r="A4662" s="58"/>
      <c r="B4662" s="58"/>
    </row>
    <row r="4663" spans="1:2" x14ac:dyDescent="0.3">
      <c r="A4663" s="58"/>
      <c r="B4663" s="58"/>
    </row>
    <row r="4664" spans="1:2" x14ac:dyDescent="0.3">
      <c r="A4664" s="58"/>
      <c r="B4664" s="58"/>
    </row>
    <row r="4665" spans="1:2" x14ac:dyDescent="0.3">
      <c r="A4665" s="58"/>
      <c r="B4665" s="58"/>
    </row>
    <row r="4666" spans="1:2" x14ac:dyDescent="0.3">
      <c r="A4666" s="58"/>
      <c r="B4666" s="58"/>
    </row>
    <row r="4667" spans="1:2" x14ac:dyDescent="0.3">
      <c r="A4667" s="58"/>
      <c r="B4667" s="58"/>
    </row>
    <row r="4668" spans="1:2" x14ac:dyDescent="0.3">
      <c r="A4668" s="58"/>
      <c r="B4668" s="58"/>
    </row>
    <row r="4669" spans="1:2" x14ac:dyDescent="0.3">
      <c r="A4669" s="58"/>
      <c r="B4669" s="58"/>
    </row>
    <row r="4670" spans="1:2" x14ac:dyDescent="0.3">
      <c r="A4670" s="58"/>
      <c r="B4670" s="58"/>
    </row>
    <row r="4671" spans="1:2" x14ac:dyDescent="0.3">
      <c r="A4671" s="58"/>
      <c r="B4671" s="58"/>
    </row>
    <row r="4672" spans="1:2" x14ac:dyDescent="0.3">
      <c r="A4672" s="58"/>
      <c r="B4672" s="58"/>
    </row>
    <row r="4673" spans="1:2" x14ac:dyDescent="0.3">
      <c r="A4673" s="58"/>
      <c r="B4673" s="58"/>
    </row>
    <row r="4674" spans="1:2" x14ac:dyDescent="0.3">
      <c r="A4674" s="58"/>
      <c r="B4674" s="58"/>
    </row>
    <row r="4675" spans="1:2" x14ac:dyDescent="0.3">
      <c r="A4675" s="58"/>
      <c r="B4675" s="58"/>
    </row>
    <row r="4676" spans="1:2" x14ac:dyDescent="0.3">
      <c r="A4676" s="58"/>
      <c r="B4676" s="58"/>
    </row>
    <row r="4677" spans="1:2" x14ac:dyDescent="0.3">
      <c r="A4677" s="58"/>
      <c r="B4677" s="58"/>
    </row>
    <row r="4678" spans="1:2" x14ac:dyDescent="0.3">
      <c r="A4678" s="58"/>
      <c r="B4678" s="58"/>
    </row>
    <row r="4679" spans="1:2" x14ac:dyDescent="0.3">
      <c r="A4679" s="58"/>
      <c r="B4679" s="58"/>
    </row>
    <row r="4680" spans="1:2" x14ac:dyDescent="0.3">
      <c r="A4680" s="58"/>
      <c r="B4680" s="58"/>
    </row>
    <row r="4681" spans="1:2" x14ac:dyDescent="0.3">
      <c r="A4681" s="58"/>
      <c r="B4681" s="58"/>
    </row>
    <row r="4682" spans="1:2" x14ac:dyDescent="0.3">
      <c r="A4682" s="58"/>
      <c r="B4682" s="58"/>
    </row>
    <row r="4683" spans="1:2" x14ac:dyDescent="0.3">
      <c r="A4683" s="58"/>
      <c r="B4683" s="58"/>
    </row>
    <row r="4684" spans="1:2" x14ac:dyDescent="0.3">
      <c r="A4684" s="58"/>
      <c r="B4684" s="58"/>
    </row>
    <row r="4685" spans="1:2" x14ac:dyDescent="0.3">
      <c r="A4685" s="58"/>
      <c r="B4685" s="58"/>
    </row>
    <row r="4686" spans="1:2" x14ac:dyDescent="0.3">
      <c r="A4686" s="58"/>
      <c r="B4686" s="58"/>
    </row>
    <row r="4687" spans="1:2" x14ac:dyDescent="0.3">
      <c r="A4687" s="58"/>
      <c r="B4687" s="58"/>
    </row>
    <row r="4688" spans="1:2" x14ac:dyDescent="0.3">
      <c r="A4688" s="58"/>
      <c r="B4688" s="58"/>
    </row>
    <row r="4689" spans="1:2" x14ac:dyDescent="0.3">
      <c r="A4689" s="58"/>
      <c r="B4689" s="58"/>
    </row>
    <row r="4690" spans="1:2" x14ac:dyDescent="0.3">
      <c r="A4690" s="58"/>
      <c r="B4690" s="58"/>
    </row>
    <row r="4691" spans="1:2" x14ac:dyDescent="0.3">
      <c r="A4691" s="58"/>
      <c r="B4691" s="58"/>
    </row>
    <row r="4692" spans="1:2" x14ac:dyDescent="0.3">
      <c r="A4692" s="58"/>
      <c r="B4692" s="58"/>
    </row>
    <row r="4693" spans="1:2" x14ac:dyDescent="0.3">
      <c r="A4693" s="58"/>
      <c r="B4693" s="58"/>
    </row>
    <row r="4694" spans="1:2" x14ac:dyDescent="0.3">
      <c r="A4694" s="58"/>
      <c r="B4694" s="58"/>
    </row>
    <row r="4695" spans="1:2" x14ac:dyDescent="0.3">
      <c r="A4695" s="58"/>
      <c r="B4695" s="58"/>
    </row>
    <row r="4696" spans="1:2" x14ac:dyDescent="0.3">
      <c r="A4696" s="58"/>
      <c r="B4696" s="58"/>
    </row>
    <row r="4697" spans="1:2" x14ac:dyDescent="0.3">
      <c r="A4697" s="58"/>
      <c r="B4697" s="58"/>
    </row>
    <row r="4698" spans="1:2" x14ac:dyDescent="0.3">
      <c r="A4698" s="58"/>
      <c r="B4698" s="58"/>
    </row>
    <row r="4699" spans="1:2" x14ac:dyDescent="0.3">
      <c r="A4699" s="58"/>
      <c r="B4699" s="58"/>
    </row>
    <row r="4700" spans="1:2" x14ac:dyDescent="0.3">
      <c r="A4700" s="58"/>
      <c r="B4700" s="58"/>
    </row>
    <row r="4701" spans="1:2" x14ac:dyDescent="0.3">
      <c r="A4701" s="58"/>
      <c r="B4701" s="58"/>
    </row>
    <row r="4702" spans="1:2" x14ac:dyDescent="0.3">
      <c r="A4702" s="58"/>
      <c r="B4702" s="58"/>
    </row>
    <row r="4703" spans="1:2" x14ac:dyDescent="0.3">
      <c r="A4703" s="58"/>
      <c r="B4703" s="58"/>
    </row>
    <row r="4704" spans="1:2" x14ac:dyDescent="0.3">
      <c r="A4704" s="58"/>
      <c r="B4704" s="58"/>
    </row>
    <row r="4705" spans="1:2" x14ac:dyDescent="0.3">
      <c r="A4705" s="58"/>
      <c r="B4705" s="58"/>
    </row>
    <row r="4706" spans="1:2" x14ac:dyDescent="0.3">
      <c r="A4706" s="58"/>
      <c r="B4706" s="58"/>
    </row>
    <row r="4707" spans="1:2" x14ac:dyDescent="0.3">
      <c r="A4707" s="58"/>
      <c r="B4707" s="58"/>
    </row>
    <row r="4708" spans="1:2" x14ac:dyDescent="0.3">
      <c r="A4708" s="58"/>
      <c r="B4708" s="58"/>
    </row>
    <row r="4709" spans="1:2" x14ac:dyDescent="0.3">
      <c r="A4709" s="58"/>
      <c r="B4709" s="58"/>
    </row>
    <row r="4710" spans="1:2" x14ac:dyDescent="0.3">
      <c r="A4710" s="58"/>
      <c r="B4710" s="58"/>
    </row>
    <row r="4711" spans="1:2" x14ac:dyDescent="0.3">
      <c r="A4711" s="58"/>
      <c r="B4711" s="58"/>
    </row>
    <row r="4712" spans="1:2" x14ac:dyDescent="0.3">
      <c r="A4712" s="58"/>
      <c r="B4712" s="58"/>
    </row>
    <row r="4713" spans="1:2" x14ac:dyDescent="0.3">
      <c r="A4713" s="58"/>
      <c r="B4713" s="58"/>
    </row>
    <row r="4714" spans="1:2" x14ac:dyDescent="0.3">
      <c r="A4714" s="58"/>
      <c r="B4714" s="58"/>
    </row>
    <row r="4715" spans="1:2" x14ac:dyDescent="0.3">
      <c r="A4715" s="58"/>
      <c r="B4715" s="58"/>
    </row>
    <row r="4716" spans="1:2" x14ac:dyDescent="0.3">
      <c r="A4716" s="58"/>
      <c r="B4716" s="58"/>
    </row>
    <row r="4717" spans="1:2" x14ac:dyDescent="0.3">
      <c r="A4717" s="58"/>
      <c r="B4717" s="58"/>
    </row>
    <row r="4718" spans="1:2" x14ac:dyDescent="0.3">
      <c r="A4718" s="58"/>
      <c r="B4718" s="58"/>
    </row>
    <row r="4719" spans="1:2" x14ac:dyDescent="0.3">
      <c r="A4719" s="58"/>
      <c r="B4719" s="58"/>
    </row>
    <row r="4720" spans="1:2" x14ac:dyDescent="0.3">
      <c r="A4720" s="58"/>
      <c r="B4720" s="58"/>
    </row>
    <row r="4721" spans="1:2" x14ac:dyDescent="0.3">
      <c r="A4721" s="58"/>
      <c r="B4721" s="58"/>
    </row>
    <row r="4722" spans="1:2" x14ac:dyDescent="0.3">
      <c r="A4722" s="58"/>
      <c r="B4722" s="58"/>
    </row>
    <row r="4723" spans="1:2" x14ac:dyDescent="0.3">
      <c r="A4723" s="58"/>
      <c r="B4723" s="58"/>
    </row>
    <row r="4724" spans="1:2" x14ac:dyDescent="0.3">
      <c r="A4724" s="58"/>
      <c r="B4724" s="58"/>
    </row>
    <row r="4725" spans="1:2" x14ac:dyDescent="0.3">
      <c r="A4725" s="58"/>
      <c r="B4725" s="58"/>
    </row>
    <row r="4726" spans="1:2" x14ac:dyDescent="0.3">
      <c r="A4726" s="58"/>
      <c r="B4726" s="58"/>
    </row>
    <row r="4727" spans="1:2" x14ac:dyDescent="0.3">
      <c r="A4727" s="58"/>
      <c r="B4727" s="58"/>
    </row>
    <row r="4728" spans="1:2" x14ac:dyDescent="0.3">
      <c r="A4728" s="58"/>
      <c r="B4728" s="58"/>
    </row>
    <row r="4729" spans="1:2" x14ac:dyDescent="0.3">
      <c r="A4729" s="58"/>
      <c r="B4729" s="58"/>
    </row>
    <row r="4730" spans="1:2" x14ac:dyDescent="0.3">
      <c r="A4730" s="58"/>
      <c r="B4730" s="58"/>
    </row>
    <row r="4731" spans="1:2" x14ac:dyDescent="0.3">
      <c r="A4731" s="58"/>
      <c r="B4731" s="58"/>
    </row>
    <row r="4732" spans="1:2" x14ac:dyDescent="0.3">
      <c r="A4732" s="58"/>
      <c r="B4732" s="58"/>
    </row>
    <row r="4733" spans="1:2" x14ac:dyDescent="0.3">
      <c r="A4733" s="58"/>
      <c r="B4733" s="58"/>
    </row>
    <row r="4734" spans="1:2" x14ac:dyDescent="0.3">
      <c r="A4734" s="58"/>
      <c r="B4734" s="58"/>
    </row>
    <row r="4735" spans="1:2" x14ac:dyDescent="0.3">
      <c r="A4735" s="58"/>
      <c r="B4735" s="58"/>
    </row>
    <row r="4736" spans="1:2" x14ac:dyDescent="0.3">
      <c r="A4736" s="58"/>
      <c r="B4736" s="58"/>
    </row>
    <row r="4737" spans="1:2" x14ac:dyDescent="0.3">
      <c r="A4737" s="58"/>
      <c r="B4737" s="58"/>
    </row>
    <row r="4738" spans="1:2" x14ac:dyDescent="0.3">
      <c r="A4738" s="58"/>
      <c r="B4738" s="58"/>
    </row>
    <row r="4739" spans="1:2" x14ac:dyDescent="0.3">
      <c r="A4739" s="58"/>
      <c r="B4739" s="58"/>
    </row>
    <row r="4740" spans="1:2" x14ac:dyDescent="0.3">
      <c r="A4740" s="58"/>
      <c r="B4740" s="58"/>
    </row>
    <row r="4741" spans="1:2" x14ac:dyDescent="0.3">
      <c r="A4741" s="58"/>
      <c r="B4741" s="58"/>
    </row>
    <row r="4742" spans="1:2" x14ac:dyDescent="0.3">
      <c r="A4742" s="58"/>
      <c r="B4742" s="58"/>
    </row>
    <row r="4743" spans="1:2" x14ac:dyDescent="0.3">
      <c r="A4743" s="58"/>
      <c r="B4743" s="58"/>
    </row>
    <row r="4744" spans="1:2" x14ac:dyDescent="0.3">
      <c r="A4744" s="58"/>
      <c r="B4744" s="58"/>
    </row>
    <row r="4745" spans="1:2" x14ac:dyDescent="0.3">
      <c r="A4745" s="58"/>
      <c r="B4745" s="58"/>
    </row>
    <row r="4746" spans="1:2" x14ac:dyDescent="0.3">
      <c r="A4746" s="58"/>
      <c r="B4746" s="58"/>
    </row>
    <row r="4747" spans="1:2" x14ac:dyDescent="0.3">
      <c r="A4747" s="58"/>
      <c r="B4747" s="58"/>
    </row>
    <row r="4748" spans="1:2" x14ac:dyDescent="0.3">
      <c r="A4748" s="58"/>
      <c r="B4748" s="58"/>
    </row>
    <row r="4749" spans="1:2" x14ac:dyDescent="0.3">
      <c r="A4749" s="58"/>
      <c r="B4749" s="58"/>
    </row>
    <row r="4750" spans="1:2" x14ac:dyDescent="0.3">
      <c r="A4750" s="58"/>
      <c r="B4750" s="58"/>
    </row>
    <row r="4751" spans="1:2" x14ac:dyDescent="0.3">
      <c r="A4751" s="58"/>
      <c r="B4751" s="58"/>
    </row>
    <row r="4752" spans="1:2" x14ac:dyDescent="0.3">
      <c r="A4752" s="58"/>
      <c r="B4752" s="58"/>
    </row>
    <row r="4753" spans="1:2" x14ac:dyDescent="0.3">
      <c r="A4753" s="58"/>
      <c r="B4753" s="58"/>
    </row>
    <row r="4754" spans="1:2" x14ac:dyDescent="0.3">
      <c r="A4754" s="58"/>
      <c r="B4754" s="58"/>
    </row>
    <row r="4755" spans="1:2" x14ac:dyDescent="0.3">
      <c r="A4755" s="58"/>
      <c r="B4755" s="58"/>
    </row>
    <row r="4756" spans="1:2" x14ac:dyDescent="0.3">
      <c r="A4756" s="58"/>
      <c r="B4756" s="58"/>
    </row>
    <row r="4757" spans="1:2" x14ac:dyDescent="0.3">
      <c r="A4757" s="58"/>
      <c r="B4757" s="58"/>
    </row>
    <row r="4758" spans="1:2" x14ac:dyDescent="0.3">
      <c r="A4758" s="58"/>
      <c r="B4758" s="58"/>
    </row>
    <row r="4759" spans="1:2" x14ac:dyDescent="0.3">
      <c r="A4759" s="58"/>
      <c r="B4759" s="58"/>
    </row>
    <row r="4760" spans="1:2" x14ac:dyDescent="0.3">
      <c r="A4760" s="58"/>
      <c r="B4760" s="58"/>
    </row>
    <row r="4761" spans="1:2" x14ac:dyDescent="0.3">
      <c r="A4761" s="58"/>
      <c r="B4761" s="58"/>
    </row>
    <row r="4762" spans="1:2" x14ac:dyDescent="0.3">
      <c r="A4762" s="58"/>
      <c r="B4762" s="58"/>
    </row>
    <row r="4763" spans="1:2" x14ac:dyDescent="0.3">
      <c r="A4763" s="58"/>
      <c r="B4763" s="58"/>
    </row>
    <row r="4764" spans="1:2" x14ac:dyDescent="0.3">
      <c r="A4764" s="58"/>
      <c r="B4764" s="58"/>
    </row>
    <row r="4765" spans="1:2" x14ac:dyDescent="0.3">
      <c r="A4765" s="58"/>
      <c r="B4765" s="58"/>
    </row>
    <row r="4766" spans="1:2" x14ac:dyDescent="0.3">
      <c r="A4766" s="58"/>
      <c r="B4766" s="58"/>
    </row>
    <row r="4767" spans="1:2" x14ac:dyDescent="0.3">
      <c r="A4767" s="58"/>
      <c r="B4767" s="58"/>
    </row>
    <row r="4768" spans="1:2" x14ac:dyDescent="0.3">
      <c r="A4768" s="58"/>
      <c r="B4768" s="58"/>
    </row>
    <row r="4769" spans="1:2" x14ac:dyDescent="0.3">
      <c r="A4769" s="58"/>
      <c r="B4769" s="58"/>
    </row>
    <row r="4770" spans="1:2" x14ac:dyDescent="0.3">
      <c r="A4770" s="58"/>
      <c r="B4770" s="58"/>
    </row>
    <row r="4771" spans="1:2" x14ac:dyDescent="0.3">
      <c r="A4771" s="58"/>
      <c r="B4771" s="58"/>
    </row>
    <row r="4772" spans="1:2" x14ac:dyDescent="0.3">
      <c r="A4772" s="58"/>
      <c r="B4772" s="58"/>
    </row>
    <row r="4773" spans="1:2" x14ac:dyDescent="0.3">
      <c r="A4773" s="58"/>
      <c r="B4773" s="58"/>
    </row>
    <row r="4774" spans="1:2" x14ac:dyDescent="0.3">
      <c r="A4774" s="58"/>
      <c r="B4774" s="58"/>
    </row>
    <row r="4775" spans="1:2" x14ac:dyDescent="0.3">
      <c r="A4775" s="58"/>
      <c r="B4775" s="58"/>
    </row>
    <row r="4776" spans="1:2" x14ac:dyDescent="0.3">
      <c r="A4776" s="58"/>
      <c r="B4776" s="58"/>
    </row>
    <row r="4777" spans="1:2" x14ac:dyDescent="0.3">
      <c r="A4777" s="58"/>
      <c r="B4777" s="58"/>
    </row>
    <row r="4778" spans="1:2" x14ac:dyDescent="0.3">
      <c r="A4778" s="58"/>
      <c r="B4778" s="58"/>
    </row>
    <row r="4779" spans="1:2" x14ac:dyDescent="0.3">
      <c r="A4779" s="58"/>
      <c r="B4779" s="58"/>
    </row>
    <row r="4780" spans="1:2" x14ac:dyDescent="0.3">
      <c r="A4780" s="58"/>
      <c r="B4780" s="58"/>
    </row>
    <row r="4781" spans="1:2" x14ac:dyDescent="0.3">
      <c r="A4781" s="58"/>
      <c r="B4781" s="58"/>
    </row>
    <row r="4782" spans="1:2" x14ac:dyDescent="0.3">
      <c r="A4782" s="58"/>
      <c r="B4782" s="58"/>
    </row>
    <row r="4783" spans="1:2" x14ac:dyDescent="0.3">
      <c r="A4783" s="58"/>
      <c r="B4783" s="58"/>
    </row>
    <row r="4784" spans="1:2" x14ac:dyDescent="0.3">
      <c r="A4784" s="58"/>
      <c r="B4784" s="58"/>
    </row>
    <row r="4785" spans="1:2" x14ac:dyDescent="0.3">
      <c r="A4785" s="58"/>
      <c r="B4785" s="58"/>
    </row>
    <row r="4786" spans="1:2" x14ac:dyDescent="0.3">
      <c r="A4786" s="58"/>
      <c r="B4786" s="58"/>
    </row>
    <row r="4787" spans="1:2" x14ac:dyDescent="0.3">
      <c r="A4787" s="58"/>
      <c r="B4787" s="58"/>
    </row>
    <row r="4788" spans="1:2" x14ac:dyDescent="0.3">
      <c r="A4788" s="58"/>
      <c r="B4788" s="58"/>
    </row>
    <row r="4789" spans="1:2" x14ac:dyDescent="0.3">
      <c r="A4789" s="58"/>
      <c r="B4789" s="58"/>
    </row>
    <row r="4790" spans="1:2" x14ac:dyDescent="0.3">
      <c r="A4790" s="58"/>
      <c r="B4790" s="58"/>
    </row>
    <row r="4791" spans="1:2" x14ac:dyDescent="0.3">
      <c r="A4791" s="58"/>
      <c r="B4791" s="58"/>
    </row>
    <row r="4792" spans="1:2" x14ac:dyDescent="0.3">
      <c r="A4792" s="58"/>
      <c r="B4792" s="58"/>
    </row>
    <row r="4793" spans="1:2" x14ac:dyDescent="0.3">
      <c r="A4793" s="58"/>
      <c r="B4793" s="58"/>
    </row>
    <row r="4794" spans="1:2" x14ac:dyDescent="0.3">
      <c r="A4794" s="58"/>
      <c r="B4794" s="58"/>
    </row>
    <row r="4795" spans="1:2" x14ac:dyDescent="0.3">
      <c r="A4795" s="58"/>
      <c r="B4795" s="58"/>
    </row>
    <row r="4796" spans="1:2" x14ac:dyDescent="0.3">
      <c r="A4796" s="58"/>
      <c r="B4796" s="58"/>
    </row>
    <row r="4797" spans="1:2" x14ac:dyDescent="0.3">
      <c r="A4797" s="58"/>
      <c r="B4797" s="58"/>
    </row>
    <row r="4798" spans="1:2" x14ac:dyDescent="0.3">
      <c r="A4798" s="58"/>
      <c r="B4798" s="58"/>
    </row>
    <row r="4799" spans="1:2" x14ac:dyDescent="0.3">
      <c r="A4799" s="58"/>
      <c r="B4799" s="58"/>
    </row>
    <row r="4800" spans="1:2" x14ac:dyDescent="0.3">
      <c r="A4800" s="58"/>
      <c r="B4800" s="58"/>
    </row>
    <row r="4801" spans="1:2" x14ac:dyDescent="0.3">
      <c r="A4801" s="58"/>
      <c r="B4801" s="58"/>
    </row>
    <row r="4802" spans="1:2" x14ac:dyDescent="0.3">
      <c r="A4802" s="58"/>
      <c r="B4802" s="58"/>
    </row>
    <row r="4803" spans="1:2" x14ac:dyDescent="0.3">
      <c r="A4803" s="58"/>
      <c r="B4803" s="58"/>
    </row>
    <row r="4804" spans="1:2" x14ac:dyDescent="0.3">
      <c r="A4804" s="58"/>
      <c r="B4804" s="58"/>
    </row>
    <row r="4805" spans="1:2" x14ac:dyDescent="0.3">
      <c r="A4805" s="58"/>
      <c r="B4805" s="58"/>
    </row>
    <row r="4806" spans="1:2" x14ac:dyDescent="0.3">
      <c r="A4806" s="58"/>
      <c r="B4806" s="58"/>
    </row>
    <row r="4807" spans="1:2" x14ac:dyDescent="0.3">
      <c r="A4807" s="58"/>
      <c r="B4807" s="58"/>
    </row>
    <row r="4808" spans="1:2" x14ac:dyDescent="0.3">
      <c r="A4808" s="58"/>
      <c r="B4808" s="58"/>
    </row>
    <row r="4809" spans="1:2" x14ac:dyDescent="0.3">
      <c r="A4809" s="58"/>
      <c r="B4809" s="58"/>
    </row>
    <row r="4810" spans="1:2" x14ac:dyDescent="0.3">
      <c r="A4810" s="58"/>
      <c r="B4810" s="58"/>
    </row>
    <row r="4811" spans="1:2" x14ac:dyDescent="0.3">
      <c r="A4811" s="58"/>
      <c r="B4811" s="58"/>
    </row>
    <row r="4812" spans="1:2" x14ac:dyDescent="0.3">
      <c r="A4812" s="58"/>
      <c r="B4812" s="58"/>
    </row>
    <row r="4813" spans="1:2" x14ac:dyDescent="0.3">
      <c r="A4813" s="58"/>
      <c r="B4813" s="58"/>
    </row>
    <row r="4814" spans="1:2" x14ac:dyDescent="0.3">
      <c r="A4814" s="58"/>
      <c r="B4814" s="58"/>
    </row>
    <row r="4815" spans="1:2" x14ac:dyDescent="0.3">
      <c r="A4815" s="58"/>
      <c r="B4815" s="58"/>
    </row>
    <row r="4816" spans="1:2" x14ac:dyDescent="0.3">
      <c r="A4816" s="58"/>
      <c r="B4816" s="58"/>
    </row>
    <row r="4817" spans="1:2" x14ac:dyDescent="0.3">
      <c r="A4817" s="58"/>
      <c r="B4817" s="58"/>
    </row>
    <row r="4818" spans="1:2" x14ac:dyDescent="0.3">
      <c r="A4818" s="58"/>
      <c r="B4818" s="58"/>
    </row>
    <row r="4819" spans="1:2" x14ac:dyDescent="0.3">
      <c r="A4819" s="58"/>
      <c r="B4819" s="58"/>
    </row>
    <row r="4820" spans="1:2" x14ac:dyDescent="0.3">
      <c r="A4820" s="58"/>
      <c r="B4820" s="58"/>
    </row>
    <row r="4821" spans="1:2" x14ac:dyDescent="0.3">
      <c r="A4821" s="58"/>
      <c r="B4821" s="58"/>
    </row>
    <row r="4822" spans="1:2" x14ac:dyDescent="0.3">
      <c r="A4822" s="58"/>
      <c r="B4822" s="58"/>
    </row>
    <row r="4823" spans="1:2" x14ac:dyDescent="0.3">
      <c r="A4823" s="58"/>
      <c r="B4823" s="58"/>
    </row>
    <row r="4824" spans="1:2" x14ac:dyDescent="0.3">
      <c r="A4824" s="58"/>
      <c r="B4824" s="58"/>
    </row>
    <row r="4825" spans="1:2" x14ac:dyDescent="0.3">
      <c r="A4825" s="58"/>
      <c r="B4825" s="58"/>
    </row>
    <row r="4826" spans="1:2" x14ac:dyDescent="0.3">
      <c r="A4826" s="58"/>
      <c r="B4826" s="58"/>
    </row>
    <row r="4827" spans="1:2" x14ac:dyDescent="0.3">
      <c r="A4827" s="58"/>
      <c r="B4827" s="58"/>
    </row>
    <row r="4828" spans="1:2" x14ac:dyDescent="0.3">
      <c r="A4828" s="58"/>
      <c r="B4828" s="58"/>
    </row>
    <row r="4829" spans="1:2" x14ac:dyDescent="0.3">
      <c r="A4829" s="58"/>
      <c r="B4829" s="58"/>
    </row>
    <row r="4830" spans="1:2" x14ac:dyDescent="0.3">
      <c r="A4830" s="58"/>
      <c r="B4830" s="58"/>
    </row>
    <row r="4831" spans="1:2" x14ac:dyDescent="0.3">
      <c r="A4831" s="58"/>
      <c r="B4831" s="58"/>
    </row>
    <row r="4832" spans="1:2" x14ac:dyDescent="0.3">
      <c r="A4832" s="58"/>
      <c r="B4832" s="58"/>
    </row>
    <row r="4833" spans="1:2" x14ac:dyDescent="0.3">
      <c r="A4833" s="58"/>
      <c r="B4833" s="58"/>
    </row>
    <row r="4834" spans="1:2" x14ac:dyDescent="0.3">
      <c r="A4834" s="58"/>
      <c r="B4834" s="58"/>
    </row>
    <row r="4835" spans="1:2" x14ac:dyDescent="0.3">
      <c r="A4835" s="58"/>
      <c r="B4835" s="58"/>
    </row>
    <row r="4836" spans="1:2" x14ac:dyDescent="0.3">
      <c r="A4836" s="58"/>
      <c r="B4836" s="58"/>
    </row>
    <row r="4837" spans="1:2" x14ac:dyDescent="0.3">
      <c r="A4837" s="58"/>
      <c r="B4837" s="58"/>
    </row>
    <row r="4838" spans="1:2" x14ac:dyDescent="0.3">
      <c r="A4838" s="58"/>
      <c r="B4838" s="58"/>
    </row>
    <row r="4839" spans="1:2" x14ac:dyDescent="0.3">
      <c r="A4839" s="58"/>
      <c r="B4839" s="58"/>
    </row>
    <row r="4840" spans="1:2" x14ac:dyDescent="0.3">
      <c r="A4840" s="58"/>
      <c r="B4840" s="58"/>
    </row>
    <row r="4841" spans="1:2" x14ac:dyDescent="0.3">
      <c r="A4841" s="58"/>
      <c r="B4841" s="58"/>
    </row>
    <row r="4842" spans="1:2" x14ac:dyDescent="0.3">
      <c r="A4842" s="58"/>
      <c r="B4842" s="58"/>
    </row>
    <row r="4843" spans="1:2" x14ac:dyDescent="0.3">
      <c r="A4843" s="58"/>
      <c r="B4843" s="58"/>
    </row>
    <row r="4844" spans="1:2" x14ac:dyDescent="0.3">
      <c r="A4844" s="58"/>
      <c r="B4844" s="58"/>
    </row>
    <row r="4845" spans="1:2" x14ac:dyDescent="0.3">
      <c r="A4845" s="58"/>
      <c r="B4845" s="58"/>
    </row>
    <row r="4846" spans="1:2" x14ac:dyDescent="0.3">
      <c r="A4846" s="58"/>
      <c r="B4846" s="58"/>
    </row>
    <row r="4847" spans="1:2" x14ac:dyDescent="0.3">
      <c r="A4847" s="58"/>
      <c r="B4847" s="58"/>
    </row>
    <row r="4848" spans="1:2" x14ac:dyDescent="0.3">
      <c r="A4848" s="58"/>
      <c r="B4848" s="58"/>
    </row>
    <row r="4849" spans="1:2" x14ac:dyDescent="0.3">
      <c r="A4849" s="58"/>
      <c r="B4849" s="58"/>
    </row>
    <row r="4850" spans="1:2" x14ac:dyDescent="0.3">
      <c r="A4850" s="58"/>
      <c r="B4850" s="58"/>
    </row>
    <row r="4851" spans="1:2" x14ac:dyDescent="0.3">
      <c r="A4851" s="58"/>
      <c r="B4851" s="58"/>
    </row>
    <row r="4852" spans="1:2" x14ac:dyDescent="0.3">
      <c r="A4852" s="58"/>
      <c r="B4852" s="58"/>
    </row>
    <row r="4853" spans="1:2" x14ac:dyDescent="0.3">
      <c r="A4853" s="58"/>
      <c r="B4853" s="58"/>
    </row>
    <row r="4854" spans="1:2" x14ac:dyDescent="0.3">
      <c r="A4854" s="58"/>
      <c r="B4854" s="58"/>
    </row>
    <row r="4855" spans="1:2" x14ac:dyDescent="0.3">
      <c r="A4855" s="58"/>
      <c r="B4855" s="58"/>
    </row>
    <row r="4856" spans="1:2" x14ac:dyDescent="0.3">
      <c r="A4856" s="58"/>
      <c r="B4856" s="58"/>
    </row>
    <row r="4857" spans="1:2" x14ac:dyDescent="0.3">
      <c r="A4857" s="58"/>
      <c r="B4857" s="58"/>
    </row>
    <row r="4858" spans="1:2" x14ac:dyDescent="0.3">
      <c r="A4858" s="58"/>
      <c r="B4858" s="58"/>
    </row>
    <row r="4859" spans="1:2" x14ac:dyDescent="0.3">
      <c r="A4859" s="58"/>
      <c r="B4859" s="58"/>
    </row>
    <row r="4860" spans="1:2" x14ac:dyDescent="0.3">
      <c r="A4860" s="58"/>
      <c r="B4860" s="58"/>
    </row>
    <row r="4861" spans="1:2" x14ac:dyDescent="0.3">
      <c r="A4861" s="58"/>
      <c r="B4861" s="58"/>
    </row>
    <row r="4862" spans="1:2" x14ac:dyDescent="0.3">
      <c r="A4862" s="58"/>
      <c r="B4862" s="58"/>
    </row>
    <row r="4863" spans="1:2" x14ac:dyDescent="0.3">
      <c r="A4863" s="58"/>
      <c r="B4863" s="58"/>
    </row>
    <row r="4864" spans="1:2" x14ac:dyDescent="0.3">
      <c r="A4864" s="58"/>
      <c r="B4864" s="58"/>
    </row>
    <row r="4865" spans="1:2" x14ac:dyDescent="0.3">
      <c r="A4865" s="58"/>
      <c r="B4865" s="58"/>
    </row>
    <row r="4866" spans="1:2" x14ac:dyDescent="0.3">
      <c r="A4866" s="58"/>
      <c r="B4866" s="58"/>
    </row>
    <row r="4867" spans="1:2" x14ac:dyDescent="0.3">
      <c r="A4867" s="58"/>
      <c r="B4867" s="58"/>
    </row>
    <row r="4868" spans="1:2" x14ac:dyDescent="0.3">
      <c r="A4868" s="58"/>
      <c r="B4868" s="58"/>
    </row>
    <row r="4869" spans="1:2" x14ac:dyDescent="0.3">
      <c r="A4869" s="58"/>
      <c r="B4869" s="58"/>
    </row>
    <row r="4870" spans="1:2" x14ac:dyDescent="0.3">
      <c r="A4870" s="58"/>
      <c r="B4870" s="58"/>
    </row>
    <row r="4871" spans="1:2" x14ac:dyDescent="0.3">
      <c r="A4871" s="58"/>
      <c r="B4871" s="58"/>
    </row>
    <row r="4872" spans="1:2" x14ac:dyDescent="0.3">
      <c r="A4872" s="58"/>
      <c r="B4872" s="58"/>
    </row>
    <row r="4873" spans="1:2" x14ac:dyDescent="0.3">
      <c r="A4873" s="58"/>
      <c r="B4873" s="58"/>
    </row>
    <row r="4874" spans="1:2" x14ac:dyDescent="0.3">
      <c r="A4874" s="58"/>
      <c r="B4874" s="58"/>
    </row>
    <row r="4875" spans="1:2" x14ac:dyDescent="0.3">
      <c r="A4875" s="58"/>
      <c r="B4875" s="58"/>
    </row>
    <row r="4876" spans="1:2" x14ac:dyDescent="0.3">
      <c r="A4876" s="58"/>
      <c r="B4876" s="58"/>
    </row>
    <row r="4877" spans="1:2" x14ac:dyDescent="0.3">
      <c r="A4877" s="58"/>
      <c r="B4877" s="58"/>
    </row>
    <row r="4878" spans="1:2" x14ac:dyDescent="0.3">
      <c r="A4878" s="58"/>
      <c r="B4878" s="58"/>
    </row>
    <row r="4879" spans="1:2" x14ac:dyDescent="0.3">
      <c r="A4879" s="58"/>
      <c r="B4879" s="58"/>
    </row>
    <row r="4880" spans="1:2" x14ac:dyDescent="0.3">
      <c r="A4880" s="58"/>
      <c r="B4880" s="58"/>
    </row>
    <row r="4881" spans="1:2" x14ac:dyDescent="0.3">
      <c r="A4881" s="58"/>
      <c r="B4881" s="58"/>
    </row>
    <row r="4882" spans="1:2" x14ac:dyDescent="0.3">
      <c r="A4882" s="58"/>
      <c r="B4882" s="58"/>
    </row>
    <row r="4883" spans="1:2" x14ac:dyDescent="0.3">
      <c r="A4883" s="58"/>
      <c r="B4883" s="58"/>
    </row>
    <row r="4884" spans="1:2" x14ac:dyDescent="0.3">
      <c r="A4884" s="58"/>
      <c r="B4884" s="58"/>
    </row>
    <row r="4885" spans="1:2" x14ac:dyDescent="0.3">
      <c r="A4885" s="58"/>
      <c r="B4885" s="58"/>
    </row>
    <row r="4886" spans="1:2" x14ac:dyDescent="0.3">
      <c r="A4886" s="58"/>
      <c r="B4886" s="58"/>
    </row>
    <row r="4887" spans="1:2" x14ac:dyDescent="0.3">
      <c r="A4887" s="58"/>
      <c r="B4887" s="58"/>
    </row>
    <row r="4888" spans="1:2" x14ac:dyDescent="0.3">
      <c r="A4888" s="58"/>
      <c r="B4888" s="58"/>
    </row>
    <row r="4889" spans="1:2" x14ac:dyDescent="0.3">
      <c r="A4889" s="58"/>
      <c r="B4889" s="58"/>
    </row>
    <row r="4890" spans="1:2" x14ac:dyDescent="0.3">
      <c r="A4890" s="58"/>
      <c r="B4890" s="58"/>
    </row>
    <row r="4891" spans="1:2" x14ac:dyDescent="0.3">
      <c r="A4891" s="58"/>
      <c r="B4891" s="58"/>
    </row>
    <row r="4892" spans="1:2" x14ac:dyDescent="0.3">
      <c r="A4892" s="58"/>
      <c r="B4892" s="58"/>
    </row>
    <row r="4893" spans="1:2" x14ac:dyDescent="0.3">
      <c r="A4893" s="58"/>
      <c r="B4893" s="58"/>
    </row>
    <row r="4894" spans="1:2" x14ac:dyDescent="0.3">
      <c r="A4894" s="58"/>
      <c r="B4894" s="58"/>
    </row>
    <row r="4895" spans="1:2" x14ac:dyDescent="0.3">
      <c r="A4895" s="58"/>
      <c r="B4895" s="58"/>
    </row>
    <row r="4896" spans="1:2" x14ac:dyDescent="0.3">
      <c r="A4896" s="58"/>
      <c r="B4896" s="58"/>
    </row>
    <row r="4897" spans="1:2" x14ac:dyDescent="0.3">
      <c r="A4897" s="58"/>
      <c r="B4897" s="58"/>
    </row>
    <row r="4898" spans="1:2" x14ac:dyDescent="0.3">
      <c r="A4898" s="58"/>
      <c r="B4898" s="58"/>
    </row>
    <row r="4899" spans="1:2" x14ac:dyDescent="0.3">
      <c r="A4899" s="58"/>
      <c r="B4899" s="58"/>
    </row>
    <row r="4900" spans="1:2" x14ac:dyDescent="0.3">
      <c r="A4900" s="58"/>
      <c r="B4900" s="58"/>
    </row>
    <row r="4901" spans="1:2" x14ac:dyDescent="0.3">
      <c r="A4901" s="58"/>
      <c r="B4901" s="58"/>
    </row>
    <row r="4902" spans="1:2" x14ac:dyDescent="0.3">
      <c r="A4902" s="58"/>
      <c r="B4902" s="58"/>
    </row>
    <row r="4903" spans="1:2" x14ac:dyDescent="0.3">
      <c r="A4903" s="58"/>
      <c r="B4903" s="58"/>
    </row>
    <row r="4904" spans="1:2" x14ac:dyDescent="0.3">
      <c r="A4904" s="58"/>
      <c r="B4904" s="58"/>
    </row>
    <row r="4905" spans="1:2" x14ac:dyDescent="0.3">
      <c r="A4905" s="58"/>
      <c r="B4905" s="58"/>
    </row>
    <row r="4906" spans="1:2" x14ac:dyDescent="0.3">
      <c r="A4906" s="58"/>
      <c r="B4906" s="58"/>
    </row>
    <row r="4907" spans="1:2" x14ac:dyDescent="0.3">
      <c r="A4907" s="58"/>
      <c r="B4907" s="58"/>
    </row>
    <row r="4908" spans="1:2" x14ac:dyDescent="0.3">
      <c r="A4908" s="58"/>
      <c r="B4908" s="58"/>
    </row>
    <row r="4909" spans="1:2" x14ac:dyDescent="0.3">
      <c r="A4909" s="58"/>
      <c r="B4909" s="58"/>
    </row>
    <row r="4910" spans="1:2" x14ac:dyDescent="0.3">
      <c r="A4910" s="58"/>
      <c r="B4910" s="58"/>
    </row>
    <row r="4911" spans="1:2" x14ac:dyDescent="0.3">
      <c r="A4911" s="58"/>
      <c r="B4911" s="58"/>
    </row>
    <row r="4912" spans="1:2" x14ac:dyDescent="0.3">
      <c r="A4912" s="58"/>
      <c r="B4912" s="58"/>
    </row>
    <row r="4913" spans="1:2" x14ac:dyDescent="0.3">
      <c r="A4913" s="58"/>
      <c r="B4913" s="58"/>
    </row>
    <row r="4914" spans="1:2" x14ac:dyDescent="0.3">
      <c r="A4914" s="58"/>
      <c r="B4914" s="58"/>
    </row>
    <row r="4915" spans="1:2" x14ac:dyDescent="0.3">
      <c r="A4915" s="58"/>
      <c r="B4915" s="58"/>
    </row>
    <row r="4916" spans="1:2" x14ac:dyDescent="0.3">
      <c r="A4916" s="58"/>
      <c r="B4916" s="58"/>
    </row>
    <row r="4917" spans="1:2" x14ac:dyDescent="0.3">
      <c r="A4917" s="58"/>
      <c r="B4917" s="58"/>
    </row>
    <row r="4918" spans="1:2" x14ac:dyDescent="0.3">
      <c r="A4918" s="58"/>
      <c r="B4918" s="58"/>
    </row>
    <row r="4919" spans="1:2" x14ac:dyDescent="0.3">
      <c r="A4919" s="58"/>
      <c r="B4919" s="58"/>
    </row>
    <row r="4920" spans="1:2" x14ac:dyDescent="0.3">
      <c r="A4920" s="58"/>
      <c r="B4920" s="58"/>
    </row>
    <row r="4921" spans="1:2" x14ac:dyDescent="0.3">
      <c r="A4921" s="58"/>
      <c r="B4921" s="58"/>
    </row>
    <row r="4922" spans="1:2" x14ac:dyDescent="0.3">
      <c r="A4922" s="58"/>
      <c r="B4922" s="58"/>
    </row>
    <row r="4923" spans="1:2" x14ac:dyDescent="0.3">
      <c r="A4923" s="58"/>
      <c r="B4923" s="58"/>
    </row>
    <row r="4924" spans="1:2" x14ac:dyDescent="0.3">
      <c r="A4924" s="58"/>
      <c r="B4924" s="58"/>
    </row>
    <row r="4925" spans="1:2" x14ac:dyDescent="0.3">
      <c r="A4925" s="58"/>
      <c r="B4925" s="58"/>
    </row>
    <row r="4926" spans="1:2" x14ac:dyDescent="0.3">
      <c r="A4926" s="58"/>
      <c r="B4926" s="58"/>
    </row>
    <row r="4927" spans="1:2" x14ac:dyDescent="0.3">
      <c r="A4927" s="58"/>
      <c r="B4927" s="58"/>
    </row>
    <row r="4928" spans="1:2" x14ac:dyDescent="0.3">
      <c r="A4928" s="58"/>
      <c r="B4928" s="58"/>
    </row>
    <row r="4929" spans="1:2" x14ac:dyDescent="0.3">
      <c r="A4929" s="58"/>
      <c r="B4929" s="58"/>
    </row>
    <row r="4930" spans="1:2" x14ac:dyDescent="0.3">
      <c r="A4930" s="58"/>
      <c r="B4930" s="58"/>
    </row>
    <row r="4931" spans="1:2" x14ac:dyDescent="0.3">
      <c r="A4931" s="58"/>
      <c r="B4931" s="58"/>
    </row>
    <row r="4932" spans="1:2" x14ac:dyDescent="0.3">
      <c r="A4932" s="58"/>
      <c r="B4932" s="58"/>
    </row>
    <row r="4933" spans="1:2" x14ac:dyDescent="0.3">
      <c r="A4933" s="58"/>
      <c r="B4933" s="58"/>
    </row>
    <row r="4934" spans="1:2" x14ac:dyDescent="0.3">
      <c r="A4934" s="58"/>
      <c r="B4934" s="58"/>
    </row>
    <row r="4935" spans="1:2" x14ac:dyDescent="0.3">
      <c r="A4935" s="58"/>
      <c r="B4935" s="58"/>
    </row>
    <row r="4936" spans="1:2" x14ac:dyDescent="0.3">
      <c r="A4936" s="58"/>
      <c r="B4936" s="58"/>
    </row>
    <row r="4937" spans="1:2" x14ac:dyDescent="0.3">
      <c r="A4937" s="58"/>
      <c r="B4937" s="58"/>
    </row>
    <row r="4938" spans="1:2" x14ac:dyDescent="0.3">
      <c r="A4938" s="58"/>
      <c r="B4938" s="58"/>
    </row>
    <row r="4939" spans="1:2" x14ac:dyDescent="0.3">
      <c r="A4939" s="58"/>
      <c r="B4939" s="58"/>
    </row>
    <row r="4940" spans="1:2" x14ac:dyDescent="0.3">
      <c r="A4940" s="58"/>
      <c r="B4940" s="58"/>
    </row>
    <row r="4941" spans="1:2" x14ac:dyDescent="0.3">
      <c r="A4941" s="58"/>
      <c r="B4941" s="58"/>
    </row>
    <row r="4942" spans="1:2" x14ac:dyDescent="0.3">
      <c r="A4942" s="58"/>
      <c r="B4942" s="58"/>
    </row>
    <row r="4943" spans="1:2" x14ac:dyDescent="0.3">
      <c r="A4943" s="58"/>
      <c r="B4943" s="58"/>
    </row>
    <row r="4944" spans="1:2" x14ac:dyDescent="0.3">
      <c r="A4944" s="58"/>
      <c r="B4944" s="58"/>
    </row>
    <row r="4945" spans="1:2" x14ac:dyDescent="0.3">
      <c r="A4945" s="58"/>
      <c r="B4945" s="58"/>
    </row>
    <row r="4946" spans="1:2" x14ac:dyDescent="0.3">
      <c r="A4946" s="58"/>
      <c r="B4946" s="58"/>
    </row>
    <row r="4947" spans="1:2" x14ac:dyDescent="0.3">
      <c r="A4947" s="58"/>
      <c r="B4947" s="58"/>
    </row>
    <row r="4948" spans="1:2" x14ac:dyDescent="0.3">
      <c r="A4948" s="58"/>
      <c r="B4948" s="58"/>
    </row>
    <row r="4949" spans="1:2" x14ac:dyDescent="0.3">
      <c r="A4949" s="58"/>
      <c r="B4949" s="58"/>
    </row>
    <row r="4950" spans="1:2" x14ac:dyDescent="0.3">
      <c r="A4950" s="58"/>
      <c r="B4950" s="58"/>
    </row>
    <row r="4951" spans="1:2" x14ac:dyDescent="0.3">
      <c r="A4951" s="58"/>
      <c r="B4951" s="58"/>
    </row>
    <row r="4952" spans="1:2" x14ac:dyDescent="0.3">
      <c r="A4952" s="58"/>
      <c r="B4952" s="58"/>
    </row>
    <row r="4953" spans="1:2" x14ac:dyDescent="0.3">
      <c r="A4953" s="58"/>
      <c r="B4953" s="58"/>
    </row>
    <row r="4954" spans="1:2" x14ac:dyDescent="0.3">
      <c r="A4954" s="58"/>
      <c r="B4954" s="58"/>
    </row>
    <row r="4955" spans="1:2" x14ac:dyDescent="0.3">
      <c r="A4955" s="58"/>
      <c r="B4955" s="58"/>
    </row>
    <row r="4956" spans="1:2" x14ac:dyDescent="0.3">
      <c r="A4956" s="58"/>
      <c r="B4956" s="58"/>
    </row>
    <row r="4957" spans="1:2" x14ac:dyDescent="0.3">
      <c r="A4957" s="58"/>
      <c r="B4957" s="58"/>
    </row>
    <row r="4958" spans="1:2" x14ac:dyDescent="0.3">
      <c r="A4958" s="58"/>
      <c r="B4958" s="58"/>
    </row>
    <row r="4959" spans="1:2" x14ac:dyDescent="0.3">
      <c r="A4959" s="58"/>
      <c r="B4959" s="58"/>
    </row>
    <row r="4960" spans="1:2" x14ac:dyDescent="0.3">
      <c r="A4960" s="58"/>
      <c r="B4960" s="58"/>
    </row>
    <row r="4961" spans="1:2" x14ac:dyDescent="0.3">
      <c r="A4961" s="58"/>
      <c r="B4961" s="58"/>
    </row>
    <row r="4962" spans="1:2" x14ac:dyDescent="0.3">
      <c r="A4962" s="58"/>
      <c r="B4962" s="58"/>
    </row>
    <row r="4963" spans="1:2" x14ac:dyDescent="0.3">
      <c r="A4963" s="58"/>
      <c r="B4963" s="58"/>
    </row>
    <row r="4964" spans="1:2" x14ac:dyDescent="0.3">
      <c r="A4964" s="58"/>
      <c r="B4964" s="58"/>
    </row>
    <row r="4965" spans="1:2" x14ac:dyDescent="0.3">
      <c r="A4965" s="58"/>
      <c r="B4965" s="58"/>
    </row>
    <row r="4966" spans="1:2" x14ac:dyDescent="0.3">
      <c r="A4966" s="58"/>
      <c r="B4966" s="58"/>
    </row>
    <row r="4967" spans="1:2" x14ac:dyDescent="0.3">
      <c r="A4967" s="58"/>
      <c r="B4967" s="58"/>
    </row>
    <row r="4968" spans="1:2" x14ac:dyDescent="0.3">
      <c r="A4968" s="58"/>
      <c r="B4968" s="58"/>
    </row>
    <row r="4969" spans="1:2" x14ac:dyDescent="0.3">
      <c r="A4969" s="58"/>
      <c r="B4969" s="58"/>
    </row>
    <row r="4970" spans="1:2" x14ac:dyDescent="0.3">
      <c r="A4970" s="58"/>
      <c r="B4970" s="58"/>
    </row>
    <row r="4971" spans="1:2" x14ac:dyDescent="0.3">
      <c r="A4971" s="58"/>
      <c r="B4971" s="58"/>
    </row>
    <row r="4972" spans="1:2" x14ac:dyDescent="0.3">
      <c r="A4972" s="58"/>
      <c r="B4972" s="58"/>
    </row>
    <row r="4973" spans="1:2" x14ac:dyDescent="0.3">
      <c r="A4973" s="58"/>
      <c r="B4973" s="58"/>
    </row>
    <row r="4974" spans="1:2" x14ac:dyDescent="0.3">
      <c r="A4974" s="58"/>
      <c r="B4974" s="58"/>
    </row>
    <row r="4975" spans="1:2" x14ac:dyDescent="0.3">
      <c r="A4975" s="58"/>
      <c r="B4975" s="58"/>
    </row>
    <row r="4976" spans="1:2" x14ac:dyDescent="0.3">
      <c r="A4976" s="58"/>
      <c r="B4976" s="58"/>
    </row>
    <row r="4977" spans="1:2" x14ac:dyDescent="0.3">
      <c r="A4977" s="58"/>
      <c r="B4977" s="58"/>
    </row>
    <row r="4978" spans="1:2" x14ac:dyDescent="0.3">
      <c r="A4978" s="58"/>
      <c r="B4978" s="58"/>
    </row>
    <row r="4979" spans="1:2" x14ac:dyDescent="0.3">
      <c r="A4979" s="58"/>
      <c r="B4979" s="58"/>
    </row>
    <row r="4980" spans="1:2" x14ac:dyDescent="0.3">
      <c r="A4980" s="58"/>
      <c r="B4980" s="58"/>
    </row>
    <row r="4981" spans="1:2" x14ac:dyDescent="0.3">
      <c r="A4981" s="58"/>
      <c r="B4981" s="58"/>
    </row>
    <row r="4982" spans="1:2" x14ac:dyDescent="0.3">
      <c r="A4982" s="58"/>
      <c r="B4982" s="58"/>
    </row>
    <row r="4983" spans="1:2" x14ac:dyDescent="0.3">
      <c r="A4983" s="58"/>
      <c r="B4983" s="58"/>
    </row>
    <row r="4984" spans="1:2" x14ac:dyDescent="0.3">
      <c r="A4984" s="58"/>
      <c r="B4984" s="58"/>
    </row>
    <row r="4985" spans="1:2" x14ac:dyDescent="0.3">
      <c r="A4985" s="58"/>
      <c r="B4985" s="58"/>
    </row>
    <row r="4986" spans="1:2" x14ac:dyDescent="0.3">
      <c r="A4986" s="58"/>
      <c r="B4986" s="58"/>
    </row>
    <row r="4987" spans="1:2" x14ac:dyDescent="0.3">
      <c r="A4987" s="58"/>
      <c r="B4987" s="58"/>
    </row>
    <row r="4988" spans="1:2" x14ac:dyDescent="0.3">
      <c r="A4988" s="58"/>
      <c r="B4988" s="58"/>
    </row>
    <row r="4989" spans="1:2" x14ac:dyDescent="0.3">
      <c r="A4989" s="58"/>
      <c r="B4989" s="58"/>
    </row>
    <row r="4990" spans="1:2" x14ac:dyDescent="0.3">
      <c r="A4990" s="58"/>
      <c r="B4990" s="58"/>
    </row>
    <row r="4991" spans="1:2" x14ac:dyDescent="0.3">
      <c r="A4991" s="58"/>
      <c r="B4991" s="58"/>
    </row>
    <row r="4992" spans="1:2" x14ac:dyDescent="0.3">
      <c r="A4992" s="58"/>
      <c r="B4992" s="58"/>
    </row>
    <row r="4993" spans="1:2" x14ac:dyDescent="0.3">
      <c r="A4993" s="58"/>
      <c r="B4993" s="58"/>
    </row>
    <row r="4994" spans="1:2" x14ac:dyDescent="0.3">
      <c r="A4994" s="58"/>
      <c r="B4994" s="58"/>
    </row>
    <row r="4995" spans="1:2" x14ac:dyDescent="0.3">
      <c r="A4995" s="58"/>
      <c r="B4995" s="58"/>
    </row>
    <row r="4996" spans="1:2" x14ac:dyDescent="0.3">
      <c r="A4996" s="58"/>
      <c r="B4996" s="58"/>
    </row>
    <row r="4997" spans="1:2" x14ac:dyDescent="0.3">
      <c r="A4997" s="58"/>
      <c r="B4997" s="58"/>
    </row>
    <row r="4998" spans="1:2" x14ac:dyDescent="0.3">
      <c r="A4998" s="58"/>
      <c r="B4998" s="58"/>
    </row>
    <row r="4999" spans="1:2" x14ac:dyDescent="0.3">
      <c r="A4999" s="58"/>
      <c r="B4999" s="58"/>
    </row>
    <row r="5000" spans="1:2" x14ac:dyDescent="0.3">
      <c r="A5000" s="58"/>
      <c r="B5000" s="58"/>
    </row>
    <row r="5001" spans="1:2" x14ac:dyDescent="0.3">
      <c r="A5001" s="58"/>
      <c r="B5001" s="58"/>
    </row>
    <row r="5002" spans="1:2" x14ac:dyDescent="0.3">
      <c r="A5002" s="58"/>
      <c r="B5002" s="58"/>
    </row>
    <row r="5003" spans="1:2" x14ac:dyDescent="0.3">
      <c r="A5003" s="58"/>
      <c r="B5003" s="58"/>
    </row>
    <row r="5004" spans="1:2" x14ac:dyDescent="0.3">
      <c r="A5004" s="58"/>
      <c r="B5004" s="58"/>
    </row>
    <row r="5005" spans="1:2" x14ac:dyDescent="0.3">
      <c r="A5005" s="58"/>
      <c r="B5005" s="58"/>
    </row>
    <row r="5006" spans="1:2" x14ac:dyDescent="0.3">
      <c r="A5006" s="58"/>
      <c r="B5006" s="58"/>
    </row>
    <row r="5007" spans="1:2" x14ac:dyDescent="0.3">
      <c r="A5007" s="58"/>
      <c r="B5007" s="58"/>
    </row>
    <row r="5008" spans="1:2" x14ac:dyDescent="0.3">
      <c r="A5008" s="58"/>
      <c r="B5008" s="58"/>
    </row>
    <row r="5009" spans="1:2" x14ac:dyDescent="0.3">
      <c r="A5009" s="58"/>
      <c r="B5009" s="58"/>
    </row>
    <row r="5010" spans="1:2" x14ac:dyDescent="0.3">
      <c r="A5010" s="58"/>
      <c r="B5010" s="58"/>
    </row>
    <row r="5011" spans="1:2" x14ac:dyDescent="0.3">
      <c r="A5011" s="58"/>
      <c r="B5011" s="58"/>
    </row>
    <row r="5012" spans="1:2" x14ac:dyDescent="0.3">
      <c r="A5012" s="58"/>
      <c r="B5012" s="58"/>
    </row>
    <row r="5013" spans="1:2" x14ac:dyDescent="0.3">
      <c r="A5013" s="58"/>
      <c r="B5013" s="58"/>
    </row>
    <row r="5014" spans="1:2" x14ac:dyDescent="0.3">
      <c r="A5014" s="58"/>
      <c r="B5014" s="58"/>
    </row>
    <row r="5015" spans="1:2" x14ac:dyDescent="0.3">
      <c r="A5015" s="58"/>
      <c r="B5015" s="58"/>
    </row>
    <row r="5016" spans="1:2" x14ac:dyDescent="0.3">
      <c r="A5016" s="58"/>
      <c r="B5016" s="58"/>
    </row>
    <row r="5017" spans="1:2" x14ac:dyDescent="0.3">
      <c r="A5017" s="58"/>
      <c r="B5017" s="58"/>
    </row>
    <row r="5018" spans="1:2" x14ac:dyDescent="0.3">
      <c r="A5018" s="58"/>
      <c r="B5018" s="58"/>
    </row>
    <row r="5019" spans="1:2" x14ac:dyDescent="0.3">
      <c r="A5019" s="58"/>
      <c r="B5019" s="58"/>
    </row>
    <row r="5020" spans="1:2" x14ac:dyDescent="0.3">
      <c r="A5020" s="58"/>
      <c r="B5020" s="58"/>
    </row>
    <row r="5021" spans="1:2" x14ac:dyDescent="0.3">
      <c r="A5021" s="58"/>
      <c r="B5021" s="58"/>
    </row>
    <row r="5022" spans="1:2" x14ac:dyDescent="0.3">
      <c r="A5022" s="58"/>
      <c r="B5022" s="58"/>
    </row>
    <row r="5023" spans="1:2" x14ac:dyDescent="0.3">
      <c r="A5023" s="58"/>
      <c r="B5023" s="58"/>
    </row>
    <row r="5024" spans="1:2" x14ac:dyDescent="0.3">
      <c r="A5024" s="58"/>
      <c r="B5024" s="58"/>
    </row>
    <row r="5025" spans="1:2" x14ac:dyDescent="0.3">
      <c r="A5025" s="58"/>
      <c r="B5025" s="58"/>
    </row>
    <row r="5026" spans="1:2" x14ac:dyDescent="0.3">
      <c r="A5026" s="58"/>
      <c r="B5026" s="58"/>
    </row>
    <row r="5027" spans="1:2" x14ac:dyDescent="0.3">
      <c r="A5027" s="58"/>
      <c r="B5027" s="58"/>
    </row>
    <row r="5028" spans="1:2" x14ac:dyDescent="0.3">
      <c r="A5028" s="58"/>
      <c r="B5028" s="58"/>
    </row>
    <row r="5029" spans="1:2" x14ac:dyDescent="0.3">
      <c r="A5029" s="58"/>
      <c r="B5029" s="58"/>
    </row>
    <row r="5030" spans="1:2" x14ac:dyDescent="0.3">
      <c r="A5030" s="58"/>
      <c r="B5030" s="58"/>
    </row>
    <row r="5031" spans="1:2" x14ac:dyDescent="0.3">
      <c r="A5031" s="58"/>
      <c r="B5031" s="58"/>
    </row>
    <row r="5032" spans="1:2" x14ac:dyDescent="0.3">
      <c r="A5032" s="58"/>
      <c r="B5032" s="58"/>
    </row>
    <row r="5033" spans="1:2" x14ac:dyDescent="0.3">
      <c r="A5033" s="58"/>
      <c r="B5033" s="58"/>
    </row>
    <row r="5034" spans="1:2" x14ac:dyDescent="0.3">
      <c r="A5034" s="58"/>
      <c r="B5034" s="58"/>
    </row>
    <row r="5035" spans="1:2" x14ac:dyDescent="0.3">
      <c r="A5035" s="58"/>
      <c r="B5035" s="58"/>
    </row>
    <row r="5036" spans="1:2" x14ac:dyDescent="0.3">
      <c r="A5036" s="58"/>
      <c r="B5036" s="58"/>
    </row>
    <row r="5037" spans="1:2" x14ac:dyDescent="0.3">
      <c r="A5037" s="58"/>
      <c r="B5037" s="58"/>
    </row>
    <row r="5038" spans="1:2" x14ac:dyDescent="0.3">
      <c r="A5038" s="58"/>
      <c r="B5038" s="58"/>
    </row>
    <row r="5039" spans="1:2" x14ac:dyDescent="0.3">
      <c r="A5039" s="58"/>
      <c r="B5039" s="58"/>
    </row>
    <row r="5040" spans="1:2" x14ac:dyDescent="0.3">
      <c r="A5040" s="58"/>
      <c r="B5040" s="58"/>
    </row>
    <row r="5041" spans="1:2" x14ac:dyDescent="0.3">
      <c r="A5041" s="58"/>
      <c r="B5041" s="58"/>
    </row>
    <row r="5042" spans="1:2" x14ac:dyDescent="0.3">
      <c r="A5042" s="58"/>
      <c r="B5042" s="58"/>
    </row>
    <row r="5043" spans="1:2" x14ac:dyDescent="0.3">
      <c r="A5043" s="58"/>
      <c r="B5043" s="58"/>
    </row>
    <row r="5044" spans="1:2" x14ac:dyDescent="0.3">
      <c r="A5044" s="58"/>
      <c r="B5044" s="58"/>
    </row>
    <row r="5045" spans="1:2" x14ac:dyDescent="0.3">
      <c r="A5045" s="58"/>
      <c r="B5045" s="58"/>
    </row>
    <row r="5046" spans="1:2" x14ac:dyDescent="0.3">
      <c r="A5046" s="58"/>
      <c r="B5046" s="58"/>
    </row>
    <row r="5047" spans="1:2" x14ac:dyDescent="0.3">
      <c r="A5047" s="58"/>
      <c r="B5047" s="58"/>
    </row>
    <row r="5048" spans="1:2" x14ac:dyDescent="0.3">
      <c r="A5048" s="58"/>
      <c r="B5048" s="58"/>
    </row>
    <row r="5049" spans="1:2" x14ac:dyDescent="0.3">
      <c r="A5049" s="58"/>
      <c r="B5049" s="58"/>
    </row>
    <row r="5050" spans="1:2" x14ac:dyDescent="0.3">
      <c r="A5050" s="58"/>
      <c r="B5050" s="58"/>
    </row>
    <row r="5051" spans="1:2" x14ac:dyDescent="0.3">
      <c r="A5051" s="58"/>
      <c r="B5051" s="58"/>
    </row>
    <row r="5052" spans="1:2" x14ac:dyDescent="0.3">
      <c r="A5052" s="58"/>
      <c r="B5052" s="58"/>
    </row>
    <row r="5053" spans="1:2" x14ac:dyDescent="0.3">
      <c r="A5053" s="58"/>
      <c r="B5053" s="58"/>
    </row>
    <row r="5054" spans="1:2" x14ac:dyDescent="0.3">
      <c r="A5054" s="58"/>
      <c r="B5054" s="58"/>
    </row>
    <row r="5055" spans="1:2" x14ac:dyDescent="0.3">
      <c r="A5055" s="58"/>
      <c r="B5055" s="58"/>
    </row>
    <row r="5056" spans="1:2" x14ac:dyDescent="0.3">
      <c r="A5056" s="58"/>
      <c r="B5056" s="58"/>
    </row>
    <row r="5057" spans="1:2" x14ac:dyDescent="0.3">
      <c r="A5057" s="58"/>
      <c r="B5057" s="58"/>
    </row>
    <row r="5058" spans="1:2" x14ac:dyDescent="0.3">
      <c r="A5058" s="58"/>
      <c r="B5058" s="58"/>
    </row>
    <row r="5059" spans="1:2" x14ac:dyDescent="0.3">
      <c r="A5059" s="58"/>
      <c r="B5059" s="58"/>
    </row>
    <row r="5060" spans="1:2" x14ac:dyDescent="0.3">
      <c r="A5060" s="58"/>
      <c r="B5060" s="58"/>
    </row>
    <row r="5061" spans="1:2" x14ac:dyDescent="0.3">
      <c r="A5061" s="58"/>
      <c r="B5061" s="58"/>
    </row>
    <row r="5062" spans="1:2" x14ac:dyDescent="0.3">
      <c r="A5062" s="58"/>
      <c r="B5062" s="58"/>
    </row>
    <row r="5063" spans="1:2" x14ac:dyDescent="0.3">
      <c r="A5063" s="58"/>
      <c r="B5063" s="58"/>
    </row>
    <row r="5064" spans="1:2" x14ac:dyDescent="0.3">
      <c r="A5064" s="58"/>
      <c r="B5064" s="58"/>
    </row>
    <row r="5065" spans="1:2" x14ac:dyDescent="0.3">
      <c r="A5065" s="58"/>
      <c r="B5065" s="58"/>
    </row>
    <row r="5066" spans="1:2" x14ac:dyDescent="0.3">
      <c r="A5066" s="58"/>
      <c r="B5066" s="58"/>
    </row>
    <row r="5067" spans="1:2" x14ac:dyDescent="0.3">
      <c r="A5067" s="58"/>
      <c r="B5067" s="58"/>
    </row>
    <row r="5068" spans="1:2" x14ac:dyDescent="0.3">
      <c r="A5068" s="58"/>
      <c r="B5068" s="58"/>
    </row>
    <row r="5069" spans="1:2" x14ac:dyDescent="0.3">
      <c r="A5069" s="58"/>
      <c r="B5069" s="58"/>
    </row>
    <row r="5070" spans="1:2" x14ac:dyDescent="0.3">
      <c r="A5070" s="58"/>
      <c r="B5070" s="58"/>
    </row>
    <row r="5071" spans="1:2" x14ac:dyDescent="0.3">
      <c r="A5071" s="58"/>
      <c r="B5071" s="58"/>
    </row>
    <row r="5072" spans="1:2" x14ac:dyDescent="0.3">
      <c r="A5072" s="58"/>
      <c r="B5072" s="58"/>
    </row>
    <row r="5073" spans="1:2" x14ac:dyDescent="0.3">
      <c r="A5073" s="58"/>
      <c r="B5073" s="58"/>
    </row>
    <row r="5074" spans="1:2" x14ac:dyDescent="0.3">
      <c r="A5074" s="58"/>
      <c r="B5074" s="58"/>
    </row>
    <row r="5075" spans="1:2" x14ac:dyDescent="0.3">
      <c r="A5075" s="58"/>
      <c r="B5075" s="58"/>
    </row>
    <row r="5076" spans="1:2" x14ac:dyDescent="0.3">
      <c r="A5076" s="58"/>
      <c r="B5076" s="58"/>
    </row>
    <row r="5077" spans="1:2" x14ac:dyDescent="0.3">
      <c r="A5077" s="58"/>
      <c r="B5077" s="58"/>
    </row>
    <row r="5078" spans="1:2" x14ac:dyDescent="0.3">
      <c r="A5078" s="58"/>
      <c r="B5078" s="58"/>
    </row>
    <row r="5079" spans="1:2" x14ac:dyDescent="0.3">
      <c r="A5079" s="58"/>
      <c r="B5079" s="58"/>
    </row>
    <row r="5080" spans="1:2" x14ac:dyDescent="0.3">
      <c r="A5080" s="58"/>
      <c r="B5080" s="58"/>
    </row>
    <row r="5081" spans="1:2" x14ac:dyDescent="0.3">
      <c r="A5081" s="58"/>
      <c r="B5081" s="58"/>
    </row>
    <row r="5082" spans="1:2" x14ac:dyDescent="0.3">
      <c r="A5082" s="58"/>
      <c r="B5082" s="58"/>
    </row>
    <row r="5083" spans="1:2" x14ac:dyDescent="0.3">
      <c r="A5083" s="58"/>
      <c r="B5083" s="58"/>
    </row>
    <row r="5084" spans="1:2" x14ac:dyDescent="0.3">
      <c r="A5084" s="58"/>
      <c r="B5084" s="58"/>
    </row>
    <row r="5085" spans="1:2" x14ac:dyDescent="0.3">
      <c r="A5085" s="58"/>
      <c r="B5085" s="58"/>
    </row>
    <row r="5086" spans="1:2" x14ac:dyDescent="0.3">
      <c r="A5086" s="58"/>
      <c r="B5086" s="58"/>
    </row>
    <row r="5087" spans="1:2" x14ac:dyDescent="0.3">
      <c r="A5087" s="58"/>
      <c r="B5087" s="58"/>
    </row>
    <row r="5088" spans="1:2" x14ac:dyDescent="0.3">
      <c r="A5088" s="58"/>
      <c r="B5088" s="58"/>
    </row>
    <row r="5089" spans="1:2" x14ac:dyDescent="0.3">
      <c r="A5089" s="58"/>
      <c r="B5089" s="58"/>
    </row>
    <row r="5090" spans="1:2" x14ac:dyDescent="0.3">
      <c r="A5090" s="58"/>
      <c r="B5090" s="58"/>
    </row>
    <row r="5091" spans="1:2" x14ac:dyDescent="0.3">
      <c r="A5091" s="58"/>
      <c r="B5091" s="58"/>
    </row>
    <row r="5092" spans="1:2" x14ac:dyDescent="0.3">
      <c r="A5092" s="58"/>
      <c r="B5092" s="58"/>
    </row>
    <row r="5093" spans="1:2" x14ac:dyDescent="0.3">
      <c r="A5093" s="58"/>
      <c r="B5093" s="58"/>
    </row>
    <row r="5094" spans="1:2" x14ac:dyDescent="0.3">
      <c r="A5094" s="58"/>
      <c r="B5094" s="58"/>
    </row>
    <row r="5095" spans="1:2" x14ac:dyDescent="0.3">
      <c r="A5095" s="58"/>
      <c r="B5095" s="58"/>
    </row>
    <row r="5096" spans="1:2" x14ac:dyDescent="0.3">
      <c r="A5096" s="58"/>
      <c r="B5096" s="58"/>
    </row>
    <row r="5097" spans="1:2" x14ac:dyDescent="0.3">
      <c r="A5097" s="58"/>
      <c r="B5097" s="58"/>
    </row>
    <row r="5098" spans="1:2" x14ac:dyDescent="0.3">
      <c r="A5098" s="58"/>
      <c r="B5098" s="58"/>
    </row>
    <row r="5099" spans="1:2" x14ac:dyDescent="0.3">
      <c r="A5099" s="58"/>
      <c r="B5099" s="58"/>
    </row>
    <row r="5100" spans="1:2" x14ac:dyDescent="0.3">
      <c r="A5100" s="58"/>
      <c r="B5100" s="58"/>
    </row>
    <row r="5101" spans="1:2" x14ac:dyDescent="0.3">
      <c r="A5101" s="58"/>
      <c r="B5101" s="58"/>
    </row>
    <row r="5102" spans="1:2" x14ac:dyDescent="0.3">
      <c r="A5102" s="58"/>
      <c r="B5102" s="58"/>
    </row>
    <row r="5103" spans="1:2" x14ac:dyDescent="0.3">
      <c r="A5103" s="58"/>
      <c r="B5103" s="58"/>
    </row>
    <row r="5104" spans="1:2" x14ac:dyDescent="0.3">
      <c r="A5104" s="58"/>
      <c r="B5104" s="58"/>
    </row>
    <row r="5105" spans="1:2" x14ac:dyDescent="0.3">
      <c r="A5105" s="58"/>
      <c r="B5105" s="58"/>
    </row>
    <row r="5106" spans="1:2" x14ac:dyDescent="0.3">
      <c r="A5106" s="58"/>
      <c r="B5106" s="58"/>
    </row>
    <row r="5107" spans="1:2" x14ac:dyDescent="0.3">
      <c r="A5107" s="58"/>
      <c r="B5107" s="58"/>
    </row>
    <row r="5108" spans="1:2" x14ac:dyDescent="0.3">
      <c r="A5108" s="58"/>
      <c r="B5108" s="58"/>
    </row>
    <row r="5109" spans="1:2" x14ac:dyDescent="0.3">
      <c r="A5109" s="58"/>
      <c r="B5109" s="58"/>
    </row>
    <row r="5110" spans="1:2" x14ac:dyDescent="0.3">
      <c r="A5110" s="58"/>
      <c r="B5110" s="58"/>
    </row>
    <row r="5111" spans="1:2" x14ac:dyDescent="0.3">
      <c r="A5111" s="58"/>
      <c r="B5111" s="58"/>
    </row>
    <row r="5112" spans="1:2" x14ac:dyDescent="0.3">
      <c r="A5112" s="58"/>
      <c r="B5112" s="58"/>
    </row>
    <row r="5113" spans="1:2" x14ac:dyDescent="0.3">
      <c r="A5113" s="58"/>
      <c r="B5113" s="58"/>
    </row>
    <row r="5114" spans="1:2" x14ac:dyDescent="0.3">
      <c r="A5114" s="58"/>
      <c r="B5114" s="58"/>
    </row>
    <row r="5115" spans="1:2" x14ac:dyDescent="0.3">
      <c r="A5115" s="58"/>
      <c r="B5115" s="58"/>
    </row>
    <row r="5116" spans="1:2" x14ac:dyDescent="0.3">
      <c r="A5116" s="58"/>
      <c r="B5116" s="58"/>
    </row>
    <row r="5117" spans="1:2" x14ac:dyDescent="0.3">
      <c r="A5117" s="58"/>
      <c r="B5117" s="58"/>
    </row>
    <row r="5118" spans="1:2" x14ac:dyDescent="0.3">
      <c r="A5118" s="58"/>
      <c r="B5118" s="58"/>
    </row>
    <row r="5119" spans="1:2" x14ac:dyDescent="0.3">
      <c r="A5119" s="58"/>
      <c r="B5119" s="58"/>
    </row>
    <row r="5120" spans="1:2" x14ac:dyDescent="0.3">
      <c r="A5120" s="58"/>
      <c r="B5120" s="58"/>
    </row>
    <row r="5121" spans="1:2" x14ac:dyDescent="0.3">
      <c r="A5121" s="58"/>
      <c r="B5121" s="58"/>
    </row>
    <row r="5122" spans="1:2" x14ac:dyDescent="0.3">
      <c r="A5122" s="58"/>
      <c r="B5122" s="58"/>
    </row>
    <row r="5123" spans="1:2" x14ac:dyDescent="0.3">
      <c r="A5123" s="58"/>
      <c r="B5123" s="58"/>
    </row>
    <row r="5124" spans="1:2" x14ac:dyDescent="0.3">
      <c r="A5124" s="58"/>
      <c r="B5124" s="58"/>
    </row>
    <row r="5125" spans="1:2" x14ac:dyDescent="0.3">
      <c r="A5125" s="58"/>
      <c r="B5125" s="58"/>
    </row>
    <row r="5126" spans="1:2" x14ac:dyDescent="0.3">
      <c r="A5126" s="58"/>
      <c r="B5126" s="58"/>
    </row>
    <row r="5127" spans="1:2" x14ac:dyDescent="0.3">
      <c r="A5127" s="58"/>
      <c r="B5127" s="58"/>
    </row>
    <row r="5128" spans="1:2" x14ac:dyDescent="0.3">
      <c r="A5128" s="58"/>
      <c r="B5128" s="58"/>
    </row>
    <row r="5129" spans="1:2" x14ac:dyDescent="0.3">
      <c r="A5129" s="58"/>
      <c r="B5129" s="58"/>
    </row>
    <row r="5130" spans="1:2" x14ac:dyDescent="0.3">
      <c r="A5130" s="58"/>
      <c r="B5130" s="58"/>
    </row>
    <row r="5131" spans="1:2" x14ac:dyDescent="0.3">
      <c r="A5131" s="58"/>
      <c r="B5131" s="58"/>
    </row>
    <row r="5132" spans="1:2" x14ac:dyDescent="0.3">
      <c r="A5132" s="58"/>
      <c r="B5132" s="58"/>
    </row>
    <row r="5133" spans="1:2" x14ac:dyDescent="0.3">
      <c r="A5133" s="58"/>
      <c r="B5133" s="58"/>
    </row>
    <row r="5134" spans="1:2" x14ac:dyDescent="0.3">
      <c r="A5134" s="58"/>
      <c r="B5134" s="58"/>
    </row>
    <row r="5135" spans="1:2" x14ac:dyDescent="0.3">
      <c r="A5135" s="58"/>
      <c r="B5135" s="58"/>
    </row>
    <row r="5136" spans="1:2" x14ac:dyDescent="0.3">
      <c r="A5136" s="58"/>
      <c r="B5136" s="58"/>
    </row>
    <row r="5137" spans="1:2" x14ac:dyDescent="0.3">
      <c r="A5137" s="58"/>
      <c r="B5137" s="58"/>
    </row>
    <row r="5138" spans="1:2" x14ac:dyDescent="0.3">
      <c r="A5138" s="58"/>
      <c r="B5138" s="58"/>
    </row>
    <row r="5139" spans="1:2" x14ac:dyDescent="0.3">
      <c r="A5139" s="58"/>
      <c r="B5139" s="58"/>
    </row>
    <row r="5140" spans="1:2" x14ac:dyDescent="0.3">
      <c r="A5140" s="58"/>
      <c r="B5140" s="58"/>
    </row>
    <row r="5141" spans="1:2" x14ac:dyDescent="0.3">
      <c r="A5141" s="58"/>
      <c r="B5141" s="58"/>
    </row>
    <row r="5142" spans="1:2" x14ac:dyDescent="0.3">
      <c r="A5142" s="58"/>
      <c r="B5142" s="58"/>
    </row>
    <row r="5143" spans="1:2" x14ac:dyDescent="0.3">
      <c r="A5143" s="58"/>
      <c r="B5143" s="58"/>
    </row>
    <row r="5144" spans="1:2" x14ac:dyDescent="0.3">
      <c r="A5144" s="58"/>
      <c r="B5144" s="58"/>
    </row>
    <row r="5145" spans="1:2" x14ac:dyDescent="0.3">
      <c r="A5145" s="58"/>
      <c r="B5145" s="58"/>
    </row>
    <row r="5146" spans="1:2" x14ac:dyDescent="0.3">
      <c r="A5146" s="58"/>
      <c r="B5146" s="58"/>
    </row>
    <row r="5147" spans="1:2" x14ac:dyDescent="0.3">
      <c r="A5147" s="58"/>
      <c r="B5147" s="58"/>
    </row>
    <row r="5148" spans="1:2" x14ac:dyDescent="0.3">
      <c r="A5148" s="58"/>
      <c r="B5148" s="58"/>
    </row>
    <row r="5149" spans="1:2" x14ac:dyDescent="0.3">
      <c r="A5149" s="58"/>
      <c r="B5149" s="58"/>
    </row>
    <row r="5150" spans="1:2" x14ac:dyDescent="0.3">
      <c r="A5150" s="58"/>
      <c r="B5150" s="58"/>
    </row>
    <row r="5151" spans="1:2" x14ac:dyDescent="0.3">
      <c r="A5151" s="58"/>
      <c r="B5151" s="58"/>
    </row>
    <row r="5152" spans="1:2" x14ac:dyDescent="0.3">
      <c r="A5152" s="58"/>
      <c r="B5152" s="58"/>
    </row>
    <row r="5153" spans="1:2" x14ac:dyDescent="0.3">
      <c r="A5153" s="58"/>
      <c r="B5153" s="58"/>
    </row>
    <row r="5154" spans="1:2" x14ac:dyDescent="0.3">
      <c r="A5154" s="58"/>
      <c r="B5154" s="58"/>
    </row>
    <row r="5155" spans="1:2" x14ac:dyDescent="0.3">
      <c r="A5155" s="58"/>
      <c r="B5155" s="58"/>
    </row>
    <row r="5156" spans="1:2" x14ac:dyDescent="0.3">
      <c r="A5156" s="58"/>
      <c r="B5156" s="58"/>
    </row>
    <row r="5157" spans="1:2" x14ac:dyDescent="0.3">
      <c r="A5157" s="58"/>
      <c r="B5157" s="58"/>
    </row>
    <row r="5158" spans="1:2" x14ac:dyDescent="0.3">
      <c r="A5158" s="58"/>
      <c r="B5158" s="58"/>
    </row>
    <row r="5159" spans="1:2" x14ac:dyDescent="0.3">
      <c r="A5159" s="58"/>
      <c r="B5159" s="58"/>
    </row>
    <row r="5160" spans="1:2" x14ac:dyDescent="0.3">
      <c r="A5160" s="58"/>
      <c r="B5160" s="58"/>
    </row>
    <row r="5161" spans="1:2" x14ac:dyDescent="0.3">
      <c r="A5161" s="58"/>
      <c r="B5161" s="58"/>
    </row>
    <row r="5162" spans="1:2" x14ac:dyDescent="0.3">
      <c r="A5162" s="58"/>
      <c r="B5162" s="58"/>
    </row>
    <row r="5163" spans="1:2" x14ac:dyDescent="0.3">
      <c r="A5163" s="58"/>
      <c r="B5163" s="58"/>
    </row>
    <row r="5164" spans="1:2" x14ac:dyDescent="0.3">
      <c r="A5164" s="58"/>
      <c r="B5164" s="58"/>
    </row>
    <row r="5165" spans="1:2" x14ac:dyDescent="0.3">
      <c r="A5165" s="58"/>
      <c r="B5165" s="58"/>
    </row>
    <row r="5166" spans="1:2" x14ac:dyDescent="0.3">
      <c r="A5166" s="58"/>
      <c r="B5166" s="58"/>
    </row>
    <row r="5167" spans="1:2" x14ac:dyDescent="0.3">
      <c r="A5167" s="58"/>
      <c r="B5167" s="58"/>
    </row>
    <row r="5168" spans="1:2" x14ac:dyDescent="0.3">
      <c r="A5168" s="58"/>
      <c r="B5168" s="58"/>
    </row>
    <row r="5169" spans="1:2" x14ac:dyDescent="0.3">
      <c r="A5169" s="58"/>
      <c r="B5169" s="58"/>
    </row>
    <row r="5170" spans="1:2" x14ac:dyDescent="0.3">
      <c r="A5170" s="58"/>
      <c r="B5170" s="58"/>
    </row>
    <row r="5171" spans="1:2" x14ac:dyDescent="0.3">
      <c r="A5171" s="58"/>
      <c r="B5171" s="58"/>
    </row>
    <row r="5172" spans="1:2" x14ac:dyDescent="0.3">
      <c r="A5172" s="58"/>
      <c r="B5172" s="58"/>
    </row>
    <row r="5173" spans="1:2" x14ac:dyDescent="0.3">
      <c r="A5173" s="58"/>
      <c r="B5173" s="58"/>
    </row>
    <row r="5174" spans="1:2" x14ac:dyDescent="0.3">
      <c r="A5174" s="58"/>
      <c r="B5174" s="58"/>
    </row>
    <row r="5175" spans="1:2" x14ac:dyDescent="0.3">
      <c r="A5175" s="58"/>
      <c r="B5175" s="58"/>
    </row>
    <row r="5176" spans="1:2" x14ac:dyDescent="0.3">
      <c r="A5176" s="58"/>
      <c r="B5176" s="58"/>
    </row>
    <row r="5177" spans="1:2" x14ac:dyDescent="0.3">
      <c r="A5177" s="58"/>
      <c r="B5177" s="58"/>
    </row>
    <row r="5178" spans="1:2" x14ac:dyDescent="0.3">
      <c r="A5178" s="58"/>
      <c r="B5178" s="58"/>
    </row>
    <row r="5179" spans="1:2" x14ac:dyDescent="0.3">
      <c r="A5179" s="58"/>
      <c r="B5179" s="58"/>
    </row>
    <row r="5180" spans="1:2" x14ac:dyDescent="0.3">
      <c r="A5180" s="58"/>
      <c r="B5180" s="58"/>
    </row>
    <row r="5181" spans="1:2" x14ac:dyDescent="0.3">
      <c r="A5181" s="58"/>
      <c r="B5181" s="58"/>
    </row>
    <row r="5182" spans="1:2" x14ac:dyDescent="0.3">
      <c r="A5182" s="58"/>
      <c r="B5182" s="58"/>
    </row>
    <row r="5183" spans="1:2" x14ac:dyDescent="0.3">
      <c r="A5183" s="58"/>
      <c r="B5183" s="58"/>
    </row>
    <row r="5184" spans="1:2" x14ac:dyDescent="0.3">
      <c r="A5184" s="58"/>
      <c r="B5184" s="58"/>
    </row>
    <row r="5185" spans="1:2" x14ac:dyDescent="0.3">
      <c r="A5185" s="58"/>
      <c r="B5185" s="58"/>
    </row>
    <row r="5186" spans="1:2" x14ac:dyDescent="0.3">
      <c r="A5186" s="58"/>
      <c r="B5186" s="58"/>
    </row>
    <row r="5187" spans="1:2" x14ac:dyDescent="0.3">
      <c r="A5187" s="58"/>
      <c r="B5187" s="58"/>
    </row>
    <row r="5188" spans="1:2" x14ac:dyDescent="0.3">
      <c r="A5188" s="58"/>
      <c r="B5188" s="58"/>
    </row>
    <row r="5189" spans="1:2" x14ac:dyDescent="0.3">
      <c r="A5189" s="58"/>
      <c r="B5189" s="58"/>
    </row>
    <row r="5190" spans="1:2" x14ac:dyDescent="0.3">
      <c r="A5190" s="58"/>
      <c r="B5190" s="58"/>
    </row>
    <row r="5191" spans="1:2" x14ac:dyDescent="0.3">
      <c r="A5191" s="58"/>
      <c r="B5191" s="58"/>
    </row>
    <row r="5192" spans="1:2" x14ac:dyDescent="0.3">
      <c r="A5192" s="58"/>
      <c r="B5192" s="58"/>
    </row>
    <row r="5193" spans="1:2" x14ac:dyDescent="0.3">
      <c r="A5193" s="58"/>
      <c r="B5193" s="58"/>
    </row>
    <row r="5194" spans="1:2" x14ac:dyDescent="0.3">
      <c r="A5194" s="58"/>
      <c r="B5194" s="58"/>
    </row>
    <row r="5195" spans="1:2" x14ac:dyDescent="0.3">
      <c r="A5195" s="58"/>
      <c r="B5195" s="58"/>
    </row>
    <row r="5196" spans="1:2" x14ac:dyDescent="0.3">
      <c r="A5196" s="58"/>
      <c r="B5196" s="58"/>
    </row>
    <row r="5197" spans="1:2" x14ac:dyDescent="0.3">
      <c r="A5197" s="58"/>
      <c r="B5197" s="58"/>
    </row>
    <row r="5198" spans="1:2" x14ac:dyDescent="0.3">
      <c r="A5198" s="58"/>
      <c r="B5198" s="58"/>
    </row>
    <row r="5199" spans="1:2" x14ac:dyDescent="0.3">
      <c r="A5199" s="58"/>
      <c r="B5199" s="58"/>
    </row>
    <row r="5200" spans="1:2" x14ac:dyDescent="0.3">
      <c r="A5200" s="58"/>
      <c r="B5200" s="58"/>
    </row>
    <row r="5201" spans="1:2" x14ac:dyDescent="0.3">
      <c r="A5201" s="58"/>
      <c r="B5201" s="58"/>
    </row>
    <row r="5202" spans="1:2" x14ac:dyDescent="0.3">
      <c r="A5202" s="58"/>
      <c r="B5202" s="58"/>
    </row>
    <row r="5203" spans="1:2" x14ac:dyDescent="0.3">
      <c r="A5203" s="58"/>
      <c r="B5203" s="58"/>
    </row>
    <row r="5204" spans="1:2" x14ac:dyDescent="0.3">
      <c r="A5204" s="58"/>
      <c r="B5204" s="58"/>
    </row>
    <row r="5205" spans="1:2" x14ac:dyDescent="0.3">
      <c r="A5205" s="58"/>
      <c r="B5205" s="58"/>
    </row>
    <row r="5206" spans="1:2" x14ac:dyDescent="0.3">
      <c r="A5206" s="58"/>
      <c r="B5206" s="58"/>
    </row>
    <row r="5207" spans="1:2" x14ac:dyDescent="0.3">
      <c r="A5207" s="58"/>
      <c r="B5207" s="58"/>
    </row>
    <row r="5208" spans="1:2" x14ac:dyDescent="0.3">
      <c r="A5208" s="58"/>
      <c r="B5208" s="58"/>
    </row>
    <row r="5209" spans="1:2" x14ac:dyDescent="0.3">
      <c r="A5209" s="58"/>
      <c r="B5209" s="58"/>
    </row>
    <row r="5210" spans="1:2" x14ac:dyDescent="0.3">
      <c r="A5210" s="58"/>
      <c r="B5210" s="58"/>
    </row>
    <row r="5211" spans="1:2" x14ac:dyDescent="0.3">
      <c r="A5211" s="58"/>
      <c r="B5211" s="58"/>
    </row>
    <row r="5212" spans="1:2" x14ac:dyDescent="0.3">
      <c r="A5212" s="58"/>
      <c r="B5212" s="58"/>
    </row>
    <row r="5213" spans="1:2" x14ac:dyDescent="0.3">
      <c r="A5213" s="58"/>
      <c r="B5213" s="58"/>
    </row>
    <row r="5214" spans="1:2" x14ac:dyDescent="0.3">
      <c r="A5214" s="58"/>
      <c r="B5214" s="58"/>
    </row>
    <row r="5215" spans="1:2" x14ac:dyDescent="0.3">
      <c r="A5215" s="58"/>
      <c r="B5215" s="58"/>
    </row>
    <row r="5216" spans="1:2" x14ac:dyDescent="0.3">
      <c r="A5216" s="58"/>
      <c r="B5216" s="58"/>
    </row>
    <row r="5217" spans="1:2" x14ac:dyDescent="0.3">
      <c r="A5217" s="58"/>
      <c r="B5217" s="58"/>
    </row>
    <row r="5218" spans="1:2" x14ac:dyDescent="0.3">
      <c r="A5218" s="58"/>
      <c r="B5218" s="58"/>
    </row>
    <row r="5219" spans="1:2" x14ac:dyDescent="0.3">
      <c r="A5219" s="58"/>
      <c r="B5219" s="58"/>
    </row>
    <row r="5220" spans="1:2" x14ac:dyDescent="0.3">
      <c r="A5220" s="58"/>
      <c r="B5220" s="58"/>
    </row>
    <row r="5221" spans="1:2" x14ac:dyDescent="0.3">
      <c r="A5221" s="58"/>
      <c r="B5221" s="58"/>
    </row>
    <row r="5222" spans="1:2" x14ac:dyDescent="0.3">
      <c r="A5222" s="58"/>
      <c r="B5222" s="58"/>
    </row>
    <row r="5223" spans="1:2" x14ac:dyDescent="0.3">
      <c r="A5223" s="58"/>
      <c r="B5223" s="58"/>
    </row>
    <row r="5224" spans="1:2" x14ac:dyDescent="0.3">
      <c r="A5224" s="58"/>
      <c r="B5224" s="58"/>
    </row>
    <row r="5225" spans="1:2" x14ac:dyDescent="0.3">
      <c r="A5225" s="58"/>
      <c r="B5225" s="58"/>
    </row>
    <row r="5226" spans="1:2" x14ac:dyDescent="0.3">
      <c r="A5226" s="58"/>
      <c r="B5226" s="58"/>
    </row>
    <row r="5227" spans="1:2" x14ac:dyDescent="0.3">
      <c r="A5227" s="58"/>
      <c r="B5227" s="58"/>
    </row>
    <row r="5228" spans="1:2" x14ac:dyDescent="0.3">
      <c r="A5228" s="58"/>
      <c r="B5228" s="58"/>
    </row>
    <row r="5229" spans="1:2" x14ac:dyDescent="0.3">
      <c r="A5229" s="58"/>
      <c r="B5229" s="58"/>
    </row>
    <row r="5230" spans="1:2" x14ac:dyDescent="0.3">
      <c r="A5230" s="58"/>
      <c r="B5230" s="58"/>
    </row>
    <row r="5231" spans="1:2" x14ac:dyDescent="0.3">
      <c r="A5231" s="58"/>
      <c r="B5231" s="58"/>
    </row>
    <row r="5232" spans="1:2" x14ac:dyDescent="0.3">
      <c r="A5232" s="58"/>
      <c r="B5232" s="58"/>
    </row>
    <row r="5233" spans="1:2" x14ac:dyDescent="0.3">
      <c r="A5233" s="58"/>
      <c r="B5233" s="58"/>
    </row>
    <row r="5234" spans="1:2" x14ac:dyDescent="0.3">
      <c r="A5234" s="58"/>
      <c r="B5234" s="58"/>
    </row>
    <row r="5235" spans="1:2" x14ac:dyDescent="0.3">
      <c r="A5235" s="58"/>
      <c r="B5235" s="58"/>
    </row>
    <row r="5236" spans="1:2" x14ac:dyDescent="0.3">
      <c r="A5236" s="58"/>
      <c r="B5236" s="58"/>
    </row>
    <row r="5237" spans="1:2" x14ac:dyDescent="0.3">
      <c r="A5237" s="58"/>
      <c r="B5237" s="58"/>
    </row>
    <row r="5238" spans="1:2" x14ac:dyDescent="0.3">
      <c r="A5238" s="58"/>
      <c r="B5238" s="58"/>
    </row>
    <row r="5239" spans="1:2" x14ac:dyDescent="0.3">
      <c r="A5239" s="58"/>
      <c r="B5239" s="58"/>
    </row>
    <row r="5240" spans="1:2" x14ac:dyDescent="0.3">
      <c r="A5240" s="58"/>
      <c r="B5240" s="58"/>
    </row>
    <row r="5241" spans="1:2" x14ac:dyDescent="0.3">
      <c r="A5241" s="58"/>
      <c r="B5241" s="58"/>
    </row>
    <row r="5242" spans="1:2" x14ac:dyDescent="0.3">
      <c r="A5242" s="58"/>
      <c r="B5242" s="58"/>
    </row>
    <row r="5243" spans="1:2" x14ac:dyDescent="0.3">
      <c r="A5243" s="58"/>
      <c r="B5243" s="58"/>
    </row>
    <row r="5244" spans="1:2" x14ac:dyDescent="0.3">
      <c r="A5244" s="58"/>
      <c r="B5244" s="58"/>
    </row>
    <row r="5245" spans="1:2" x14ac:dyDescent="0.3">
      <c r="A5245" s="58"/>
      <c r="B5245" s="58"/>
    </row>
    <row r="5246" spans="1:2" x14ac:dyDescent="0.3">
      <c r="A5246" s="58"/>
      <c r="B5246" s="58"/>
    </row>
    <row r="5247" spans="1:2" x14ac:dyDescent="0.3">
      <c r="A5247" s="58"/>
      <c r="B5247" s="58"/>
    </row>
    <row r="5248" spans="1:2" x14ac:dyDescent="0.3">
      <c r="A5248" s="58"/>
      <c r="B5248" s="58"/>
    </row>
    <row r="5249" spans="1:2" x14ac:dyDescent="0.3">
      <c r="A5249" s="58"/>
      <c r="B5249" s="58"/>
    </row>
    <row r="5250" spans="1:2" x14ac:dyDescent="0.3">
      <c r="A5250" s="58"/>
      <c r="B5250" s="58"/>
    </row>
    <row r="5251" spans="1:2" x14ac:dyDescent="0.3">
      <c r="A5251" s="58"/>
      <c r="B5251" s="58"/>
    </row>
    <row r="5252" spans="1:2" x14ac:dyDescent="0.3">
      <c r="A5252" s="58"/>
      <c r="B5252" s="58"/>
    </row>
    <row r="5253" spans="1:2" x14ac:dyDescent="0.3">
      <c r="A5253" s="58"/>
      <c r="B5253" s="58"/>
    </row>
    <row r="5254" spans="1:2" x14ac:dyDescent="0.3">
      <c r="A5254" s="58"/>
      <c r="B5254" s="58"/>
    </row>
    <row r="5255" spans="1:2" x14ac:dyDescent="0.3">
      <c r="A5255" s="58"/>
      <c r="B5255" s="58"/>
    </row>
    <row r="5256" spans="1:2" x14ac:dyDescent="0.3">
      <c r="A5256" s="58"/>
      <c r="B5256" s="58"/>
    </row>
    <row r="5257" spans="1:2" x14ac:dyDescent="0.3">
      <c r="A5257" s="58"/>
      <c r="B5257" s="58"/>
    </row>
    <row r="5258" spans="1:2" x14ac:dyDescent="0.3">
      <c r="A5258" s="58"/>
      <c r="B5258" s="58"/>
    </row>
    <row r="5259" spans="1:2" x14ac:dyDescent="0.3">
      <c r="A5259" s="58"/>
      <c r="B5259" s="58"/>
    </row>
    <row r="5260" spans="1:2" x14ac:dyDescent="0.3">
      <c r="A5260" s="58"/>
      <c r="B5260" s="58"/>
    </row>
    <row r="5261" spans="1:2" x14ac:dyDescent="0.3">
      <c r="A5261" s="58"/>
      <c r="B5261" s="58"/>
    </row>
    <row r="5262" spans="1:2" x14ac:dyDescent="0.3">
      <c r="A5262" s="58"/>
      <c r="B5262" s="58"/>
    </row>
    <row r="5263" spans="1:2" x14ac:dyDescent="0.3">
      <c r="A5263" s="58"/>
      <c r="B5263" s="58"/>
    </row>
    <row r="5264" spans="1:2" x14ac:dyDescent="0.3">
      <c r="A5264" s="58"/>
      <c r="B5264" s="58"/>
    </row>
    <row r="5265" spans="1:2" x14ac:dyDescent="0.3">
      <c r="A5265" s="58"/>
      <c r="B5265" s="58"/>
    </row>
    <row r="5266" spans="1:2" x14ac:dyDescent="0.3">
      <c r="A5266" s="58"/>
      <c r="B5266" s="58"/>
    </row>
    <row r="5267" spans="1:2" x14ac:dyDescent="0.3">
      <c r="A5267" s="58"/>
      <c r="B5267" s="58"/>
    </row>
    <row r="5268" spans="1:2" x14ac:dyDescent="0.3">
      <c r="A5268" s="58"/>
      <c r="B5268" s="58"/>
    </row>
    <row r="5269" spans="1:2" x14ac:dyDescent="0.3">
      <c r="A5269" s="58"/>
      <c r="B5269" s="58"/>
    </row>
    <row r="5270" spans="1:2" x14ac:dyDescent="0.3">
      <c r="A5270" s="58"/>
      <c r="B5270" s="58"/>
    </row>
    <row r="5271" spans="1:2" x14ac:dyDescent="0.3">
      <c r="A5271" s="58"/>
      <c r="B5271" s="58"/>
    </row>
    <row r="5272" spans="1:2" x14ac:dyDescent="0.3">
      <c r="A5272" s="58"/>
      <c r="B5272" s="58"/>
    </row>
    <row r="5273" spans="1:2" x14ac:dyDescent="0.3">
      <c r="A5273" s="58"/>
      <c r="B5273" s="58"/>
    </row>
    <row r="5274" spans="1:2" x14ac:dyDescent="0.3">
      <c r="A5274" s="58"/>
      <c r="B5274" s="58"/>
    </row>
    <row r="5275" spans="1:2" x14ac:dyDescent="0.3">
      <c r="A5275" s="58"/>
      <c r="B5275" s="58"/>
    </row>
    <row r="5276" spans="1:2" x14ac:dyDescent="0.3">
      <c r="A5276" s="58"/>
      <c r="B5276" s="58"/>
    </row>
    <row r="5277" spans="1:2" x14ac:dyDescent="0.3">
      <c r="A5277" s="58"/>
      <c r="B5277" s="58"/>
    </row>
    <row r="5278" spans="1:2" x14ac:dyDescent="0.3">
      <c r="A5278" s="58"/>
      <c r="B5278" s="58"/>
    </row>
    <row r="5279" spans="1:2" x14ac:dyDescent="0.3">
      <c r="A5279" s="58"/>
      <c r="B5279" s="58"/>
    </row>
    <row r="5280" spans="1:2" x14ac:dyDescent="0.3">
      <c r="A5280" s="58"/>
      <c r="B5280" s="58"/>
    </row>
    <row r="5281" spans="1:2" x14ac:dyDescent="0.3">
      <c r="A5281" s="58"/>
      <c r="B5281" s="58"/>
    </row>
    <row r="5282" spans="1:2" x14ac:dyDescent="0.3">
      <c r="A5282" s="58"/>
      <c r="B5282" s="58"/>
    </row>
    <row r="5283" spans="1:2" x14ac:dyDescent="0.3">
      <c r="A5283" s="58"/>
      <c r="B5283" s="58"/>
    </row>
    <row r="5284" spans="1:2" x14ac:dyDescent="0.3">
      <c r="A5284" s="58"/>
      <c r="B5284" s="58"/>
    </row>
    <row r="5285" spans="1:2" x14ac:dyDescent="0.3">
      <c r="A5285" s="58"/>
      <c r="B5285" s="58"/>
    </row>
    <row r="5286" spans="1:2" x14ac:dyDescent="0.3">
      <c r="A5286" s="58"/>
      <c r="B5286" s="58"/>
    </row>
    <row r="5287" spans="1:2" x14ac:dyDescent="0.3">
      <c r="A5287" s="58"/>
      <c r="B5287" s="58"/>
    </row>
    <row r="5288" spans="1:2" x14ac:dyDescent="0.3">
      <c r="A5288" s="58"/>
      <c r="B5288" s="58"/>
    </row>
    <row r="5289" spans="1:2" x14ac:dyDescent="0.3">
      <c r="A5289" s="58"/>
      <c r="B5289" s="58"/>
    </row>
    <row r="5290" spans="1:2" x14ac:dyDescent="0.3">
      <c r="A5290" s="58"/>
      <c r="B5290" s="58"/>
    </row>
    <row r="5291" spans="1:2" x14ac:dyDescent="0.3">
      <c r="A5291" s="58"/>
      <c r="B5291" s="58"/>
    </row>
    <row r="5292" spans="1:2" x14ac:dyDescent="0.3">
      <c r="A5292" s="58"/>
      <c r="B5292" s="58"/>
    </row>
    <row r="5293" spans="1:2" x14ac:dyDescent="0.3">
      <c r="A5293" s="58"/>
      <c r="B5293" s="58"/>
    </row>
    <row r="5294" spans="1:2" x14ac:dyDescent="0.3">
      <c r="A5294" s="58"/>
      <c r="B5294" s="58"/>
    </row>
    <row r="5295" spans="1:2" x14ac:dyDescent="0.3">
      <c r="A5295" s="58"/>
      <c r="B5295" s="58"/>
    </row>
    <row r="5296" spans="1:2" x14ac:dyDescent="0.3">
      <c r="A5296" s="58"/>
      <c r="B5296" s="58"/>
    </row>
    <row r="5297" spans="1:2" x14ac:dyDescent="0.3">
      <c r="A5297" s="58"/>
      <c r="B5297" s="58"/>
    </row>
    <row r="5298" spans="1:2" x14ac:dyDescent="0.3">
      <c r="A5298" s="58"/>
      <c r="B5298" s="58"/>
    </row>
    <row r="5299" spans="1:2" x14ac:dyDescent="0.3">
      <c r="A5299" s="58"/>
      <c r="B5299" s="58"/>
    </row>
    <row r="5300" spans="1:2" x14ac:dyDescent="0.3">
      <c r="A5300" s="58"/>
      <c r="B5300" s="58"/>
    </row>
    <row r="5301" spans="1:2" x14ac:dyDescent="0.3">
      <c r="A5301" s="58"/>
      <c r="B5301" s="58"/>
    </row>
    <row r="5302" spans="1:2" x14ac:dyDescent="0.3">
      <c r="A5302" s="58"/>
      <c r="B5302" s="58"/>
    </row>
    <row r="5303" spans="1:2" x14ac:dyDescent="0.3">
      <c r="A5303" s="58"/>
      <c r="B5303" s="58"/>
    </row>
    <row r="5304" spans="1:2" x14ac:dyDescent="0.3">
      <c r="A5304" s="58"/>
      <c r="B5304" s="58"/>
    </row>
    <row r="5305" spans="1:2" x14ac:dyDescent="0.3">
      <c r="A5305" s="58"/>
      <c r="B5305" s="58"/>
    </row>
    <row r="5306" spans="1:2" x14ac:dyDescent="0.3">
      <c r="A5306" s="58"/>
      <c r="B5306" s="58"/>
    </row>
    <row r="5307" spans="1:2" x14ac:dyDescent="0.3">
      <c r="A5307" s="58"/>
      <c r="B5307" s="58"/>
    </row>
    <row r="5308" spans="1:2" x14ac:dyDescent="0.3">
      <c r="A5308" s="58"/>
      <c r="B5308" s="58"/>
    </row>
    <row r="5309" spans="1:2" x14ac:dyDescent="0.3">
      <c r="A5309" s="58"/>
      <c r="B5309" s="58"/>
    </row>
    <row r="5310" spans="1:2" x14ac:dyDescent="0.3">
      <c r="A5310" s="58"/>
      <c r="B5310" s="58"/>
    </row>
    <row r="5311" spans="1:2" x14ac:dyDescent="0.3">
      <c r="A5311" s="58"/>
      <c r="B5311" s="58"/>
    </row>
    <row r="5312" spans="1:2" x14ac:dyDescent="0.3">
      <c r="A5312" s="58"/>
      <c r="B5312" s="58"/>
    </row>
    <row r="5313" spans="1:2" x14ac:dyDescent="0.3">
      <c r="A5313" s="58"/>
      <c r="B5313" s="58"/>
    </row>
    <row r="5314" spans="1:2" x14ac:dyDescent="0.3">
      <c r="A5314" s="58"/>
      <c r="B5314" s="58"/>
    </row>
    <row r="5315" spans="1:2" x14ac:dyDescent="0.3">
      <c r="A5315" s="58"/>
      <c r="B5315" s="58"/>
    </row>
    <row r="5316" spans="1:2" x14ac:dyDescent="0.3">
      <c r="A5316" s="58"/>
      <c r="B5316" s="58"/>
    </row>
    <row r="5317" spans="1:2" x14ac:dyDescent="0.3">
      <c r="A5317" s="58"/>
      <c r="B5317" s="58"/>
    </row>
    <row r="5318" spans="1:2" x14ac:dyDescent="0.3">
      <c r="A5318" s="58"/>
      <c r="B5318" s="58"/>
    </row>
    <row r="5319" spans="1:2" x14ac:dyDescent="0.3">
      <c r="A5319" s="58"/>
      <c r="B5319" s="58"/>
    </row>
    <row r="5320" spans="1:2" x14ac:dyDescent="0.3">
      <c r="A5320" s="58"/>
      <c r="B5320" s="58"/>
    </row>
    <row r="5321" spans="1:2" x14ac:dyDescent="0.3">
      <c r="A5321" s="58"/>
      <c r="B5321" s="58"/>
    </row>
    <row r="5322" spans="1:2" x14ac:dyDescent="0.3">
      <c r="A5322" s="58"/>
      <c r="B5322" s="58"/>
    </row>
    <row r="5323" spans="1:2" x14ac:dyDescent="0.3">
      <c r="A5323" s="58"/>
      <c r="B5323" s="58"/>
    </row>
    <row r="5324" spans="1:2" x14ac:dyDescent="0.3">
      <c r="A5324" s="58"/>
      <c r="B5324" s="58"/>
    </row>
    <row r="5325" spans="1:2" x14ac:dyDescent="0.3">
      <c r="A5325" s="58"/>
      <c r="B5325" s="58"/>
    </row>
    <row r="5326" spans="1:2" x14ac:dyDescent="0.3">
      <c r="A5326" s="58"/>
      <c r="B5326" s="58"/>
    </row>
    <row r="5327" spans="1:2" x14ac:dyDescent="0.3">
      <c r="A5327" s="58"/>
      <c r="B5327" s="58"/>
    </row>
    <row r="5328" spans="1:2" x14ac:dyDescent="0.3">
      <c r="A5328" s="58"/>
      <c r="B5328" s="58"/>
    </row>
    <row r="5329" spans="1:2" x14ac:dyDescent="0.3">
      <c r="A5329" s="58"/>
      <c r="B5329" s="58"/>
    </row>
    <row r="5330" spans="1:2" x14ac:dyDescent="0.3">
      <c r="A5330" s="58"/>
      <c r="B5330" s="58"/>
    </row>
    <row r="5331" spans="1:2" x14ac:dyDescent="0.3">
      <c r="A5331" s="58"/>
      <c r="B5331" s="58"/>
    </row>
    <row r="5332" spans="1:2" x14ac:dyDescent="0.3">
      <c r="A5332" s="58"/>
      <c r="B5332" s="58"/>
    </row>
    <row r="5333" spans="1:2" x14ac:dyDescent="0.3">
      <c r="A5333" s="58"/>
      <c r="B5333" s="58"/>
    </row>
    <row r="5334" spans="1:2" x14ac:dyDescent="0.3">
      <c r="A5334" s="58"/>
      <c r="B5334" s="58"/>
    </row>
    <row r="5335" spans="1:2" x14ac:dyDescent="0.3">
      <c r="A5335" s="58"/>
      <c r="B5335" s="58"/>
    </row>
    <row r="5336" spans="1:2" x14ac:dyDescent="0.3">
      <c r="A5336" s="58"/>
      <c r="B5336" s="58"/>
    </row>
    <row r="5337" spans="1:2" x14ac:dyDescent="0.3">
      <c r="A5337" s="58"/>
      <c r="B5337" s="58"/>
    </row>
    <row r="5338" spans="1:2" x14ac:dyDescent="0.3">
      <c r="A5338" s="58"/>
      <c r="B5338" s="58"/>
    </row>
    <row r="5339" spans="1:2" x14ac:dyDescent="0.3">
      <c r="A5339" s="58"/>
      <c r="B5339" s="58"/>
    </row>
    <row r="5340" spans="1:2" x14ac:dyDescent="0.3">
      <c r="A5340" s="58"/>
      <c r="B5340" s="58"/>
    </row>
    <row r="5341" spans="1:2" x14ac:dyDescent="0.3">
      <c r="A5341" s="58"/>
      <c r="B5341" s="58"/>
    </row>
    <row r="5342" spans="1:2" x14ac:dyDescent="0.3">
      <c r="A5342" s="58"/>
      <c r="B5342" s="58"/>
    </row>
    <row r="5343" spans="1:2" x14ac:dyDescent="0.3">
      <c r="A5343" s="58"/>
      <c r="B5343" s="58"/>
    </row>
    <row r="5344" spans="1:2" x14ac:dyDescent="0.3">
      <c r="A5344" s="58"/>
      <c r="B5344" s="58"/>
    </row>
    <row r="5345" spans="1:2" x14ac:dyDescent="0.3">
      <c r="A5345" s="58"/>
      <c r="B5345" s="58"/>
    </row>
    <row r="5346" spans="1:2" x14ac:dyDescent="0.3">
      <c r="A5346" s="58"/>
      <c r="B5346" s="58"/>
    </row>
    <row r="5347" spans="1:2" x14ac:dyDescent="0.3">
      <c r="A5347" s="58"/>
      <c r="B5347" s="58"/>
    </row>
    <row r="5348" spans="1:2" x14ac:dyDescent="0.3">
      <c r="A5348" s="58"/>
      <c r="B5348" s="58"/>
    </row>
    <row r="5349" spans="1:2" x14ac:dyDescent="0.3">
      <c r="A5349" s="58"/>
      <c r="B5349" s="58"/>
    </row>
    <row r="5350" spans="1:2" x14ac:dyDescent="0.3">
      <c r="A5350" s="58"/>
      <c r="B5350" s="58"/>
    </row>
    <row r="5351" spans="1:2" x14ac:dyDescent="0.3">
      <c r="A5351" s="58"/>
      <c r="B5351" s="58"/>
    </row>
    <row r="5352" spans="1:2" x14ac:dyDescent="0.3">
      <c r="A5352" s="58"/>
      <c r="B5352" s="58"/>
    </row>
    <row r="5353" spans="1:2" x14ac:dyDescent="0.3">
      <c r="A5353" s="58"/>
      <c r="B5353" s="58"/>
    </row>
    <row r="5354" spans="1:2" x14ac:dyDescent="0.3">
      <c r="A5354" s="58"/>
      <c r="B5354" s="58"/>
    </row>
    <row r="5355" spans="1:2" x14ac:dyDescent="0.3">
      <c r="A5355" s="58"/>
      <c r="B5355" s="58"/>
    </row>
    <row r="5356" spans="1:2" x14ac:dyDescent="0.3">
      <c r="A5356" s="58"/>
      <c r="B5356" s="58"/>
    </row>
    <row r="5357" spans="1:2" x14ac:dyDescent="0.3">
      <c r="A5357" s="58"/>
      <c r="B5357" s="58"/>
    </row>
    <row r="5358" spans="1:2" x14ac:dyDescent="0.3">
      <c r="A5358" s="58"/>
      <c r="B5358" s="58"/>
    </row>
    <row r="5359" spans="1:2" x14ac:dyDescent="0.3">
      <c r="A5359" s="58"/>
      <c r="B5359" s="58"/>
    </row>
    <row r="5360" spans="1:2" x14ac:dyDescent="0.3">
      <c r="A5360" s="58"/>
      <c r="B5360" s="58"/>
    </row>
    <row r="5361" spans="1:2" x14ac:dyDescent="0.3">
      <c r="A5361" s="58"/>
      <c r="B5361" s="58"/>
    </row>
    <row r="5362" spans="1:2" x14ac:dyDescent="0.3">
      <c r="A5362" s="58"/>
      <c r="B5362" s="58"/>
    </row>
    <row r="5363" spans="1:2" x14ac:dyDescent="0.3">
      <c r="A5363" s="58"/>
      <c r="B5363" s="58"/>
    </row>
    <row r="5364" spans="1:2" x14ac:dyDescent="0.3">
      <c r="A5364" s="58"/>
      <c r="B5364" s="58"/>
    </row>
    <row r="5365" spans="1:2" x14ac:dyDescent="0.3">
      <c r="A5365" s="58"/>
      <c r="B5365" s="58"/>
    </row>
    <row r="5366" spans="1:2" x14ac:dyDescent="0.3">
      <c r="A5366" s="58"/>
      <c r="B5366" s="58"/>
    </row>
    <row r="5367" spans="1:2" x14ac:dyDescent="0.3">
      <c r="A5367" s="58"/>
      <c r="B5367" s="58"/>
    </row>
    <row r="5368" spans="1:2" x14ac:dyDescent="0.3">
      <c r="A5368" s="58"/>
      <c r="B5368" s="58"/>
    </row>
    <row r="5369" spans="1:2" x14ac:dyDescent="0.3">
      <c r="A5369" s="58"/>
      <c r="B5369" s="58"/>
    </row>
    <row r="5370" spans="1:2" x14ac:dyDescent="0.3">
      <c r="A5370" s="58"/>
      <c r="B5370" s="58"/>
    </row>
    <row r="5371" spans="1:2" x14ac:dyDescent="0.3">
      <c r="A5371" s="58"/>
      <c r="B5371" s="58"/>
    </row>
    <row r="5372" spans="1:2" x14ac:dyDescent="0.3">
      <c r="A5372" s="58"/>
      <c r="B5372" s="58"/>
    </row>
    <row r="5373" spans="1:2" x14ac:dyDescent="0.3">
      <c r="A5373" s="58"/>
      <c r="B5373" s="58"/>
    </row>
    <row r="5374" spans="1:2" x14ac:dyDescent="0.3">
      <c r="A5374" s="58"/>
      <c r="B5374" s="58"/>
    </row>
    <row r="5375" spans="1:2" x14ac:dyDescent="0.3">
      <c r="A5375" s="58"/>
      <c r="B5375" s="58"/>
    </row>
    <row r="5376" spans="1:2" x14ac:dyDescent="0.3">
      <c r="A5376" s="58"/>
      <c r="B5376" s="58"/>
    </row>
    <row r="5377" spans="1:2" x14ac:dyDescent="0.3">
      <c r="A5377" s="58"/>
      <c r="B5377" s="58"/>
    </row>
    <row r="5378" spans="1:2" x14ac:dyDescent="0.3">
      <c r="A5378" s="58"/>
      <c r="B5378" s="58"/>
    </row>
    <row r="5379" spans="1:2" x14ac:dyDescent="0.3">
      <c r="A5379" s="58"/>
      <c r="B5379" s="58"/>
    </row>
    <row r="5380" spans="1:2" x14ac:dyDescent="0.3">
      <c r="A5380" s="58"/>
      <c r="B5380" s="58"/>
    </row>
    <row r="5381" spans="1:2" x14ac:dyDescent="0.3">
      <c r="A5381" s="58"/>
      <c r="B5381" s="58"/>
    </row>
    <row r="5382" spans="1:2" x14ac:dyDescent="0.3">
      <c r="A5382" s="58"/>
      <c r="B5382" s="58"/>
    </row>
    <row r="5383" spans="1:2" x14ac:dyDescent="0.3">
      <c r="A5383" s="58"/>
      <c r="B5383" s="58"/>
    </row>
    <row r="5384" spans="1:2" x14ac:dyDescent="0.3">
      <c r="A5384" s="58"/>
      <c r="B5384" s="58"/>
    </row>
    <row r="5385" spans="1:2" x14ac:dyDescent="0.3">
      <c r="A5385" s="58"/>
      <c r="B5385" s="58"/>
    </row>
    <row r="5386" spans="1:2" x14ac:dyDescent="0.3">
      <c r="A5386" s="58"/>
      <c r="B5386" s="58"/>
    </row>
    <row r="5387" spans="1:2" x14ac:dyDescent="0.3">
      <c r="A5387" s="58"/>
      <c r="B5387" s="58"/>
    </row>
    <row r="5388" spans="1:2" x14ac:dyDescent="0.3">
      <c r="A5388" s="58"/>
      <c r="B5388" s="58"/>
    </row>
    <row r="5389" spans="1:2" x14ac:dyDescent="0.3">
      <c r="A5389" s="58"/>
      <c r="B5389" s="58"/>
    </row>
    <row r="5390" spans="1:2" x14ac:dyDescent="0.3">
      <c r="A5390" s="58"/>
      <c r="B5390" s="58"/>
    </row>
    <row r="5391" spans="1:2" x14ac:dyDescent="0.3">
      <c r="A5391" s="58"/>
      <c r="B5391" s="58"/>
    </row>
    <row r="5392" spans="1:2" x14ac:dyDescent="0.3">
      <c r="A5392" s="58"/>
      <c r="B5392" s="58"/>
    </row>
    <row r="5393" spans="1:2" x14ac:dyDescent="0.3">
      <c r="A5393" s="58"/>
      <c r="B5393" s="58"/>
    </row>
    <row r="5394" spans="1:2" x14ac:dyDescent="0.3">
      <c r="A5394" s="58"/>
      <c r="B5394" s="58"/>
    </row>
    <row r="5395" spans="1:2" x14ac:dyDescent="0.3">
      <c r="A5395" s="58"/>
      <c r="B5395" s="58"/>
    </row>
    <row r="5396" spans="1:2" x14ac:dyDescent="0.3">
      <c r="A5396" s="58"/>
      <c r="B5396" s="58"/>
    </row>
    <row r="5397" spans="1:2" x14ac:dyDescent="0.3">
      <c r="A5397" s="58"/>
      <c r="B5397" s="58"/>
    </row>
    <row r="5398" spans="1:2" x14ac:dyDescent="0.3">
      <c r="A5398" s="58"/>
      <c r="B5398" s="58"/>
    </row>
    <row r="5399" spans="1:2" x14ac:dyDescent="0.3">
      <c r="A5399" s="58"/>
      <c r="B5399" s="58"/>
    </row>
    <row r="5400" spans="1:2" x14ac:dyDescent="0.3">
      <c r="A5400" s="58"/>
      <c r="B5400" s="58"/>
    </row>
    <row r="5401" spans="1:2" x14ac:dyDescent="0.3">
      <c r="A5401" s="58"/>
      <c r="B5401" s="58"/>
    </row>
    <row r="5402" spans="1:2" x14ac:dyDescent="0.3">
      <c r="A5402" s="58"/>
      <c r="B5402" s="58"/>
    </row>
    <row r="5403" spans="1:2" x14ac:dyDescent="0.3">
      <c r="A5403" s="58"/>
      <c r="B5403" s="58"/>
    </row>
    <row r="5404" spans="1:2" x14ac:dyDescent="0.3">
      <c r="A5404" s="58"/>
      <c r="B5404" s="58"/>
    </row>
    <row r="5405" spans="1:2" x14ac:dyDescent="0.3">
      <c r="A5405" s="58"/>
      <c r="B5405" s="58"/>
    </row>
    <row r="5406" spans="1:2" x14ac:dyDescent="0.3">
      <c r="A5406" s="58"/>
      <c r="B5406" s="58"/>
    </row>
    <row r="5407" spans="1:2" x14ac:dyDescent="0.3">
      <c r="A5407" s="58"/>
      <c r="B5407" s="58"/>
    </row>
    <row r="5408" spans="1:2" x14ac:dyDescent="0.3">
      <c r="A5408" s="58"/>
      <c r="B5408" s="58"/>
    </row>
    <row r="5409" spans="1:2" x14ac:dyDescent="0.3">
      <c r="A5409" s="58"/>
      <c r="B5409" s="58"/>
    </row>
    <row r="5410" spans="1:2" x14ac:dyDescent="0.3">
      <c r="A5410" s="58"/>
      <c r="B5410" s="58"/>
    </row>
    <row r="5411" spans="1:2" x14ac:dyDescent="0.3">
      <c r="A5411" s="58"/>
      <c r="B5411" s="58"/>
    </row>
    <row r="5412" spans="1:2" x14ac:dyDescent="0.3">
      <c r="A5412" s="58"/>
      <c r="B5412" s="58"/>
    </row>
    <row r="5413" spans="1:2" x14ac:dyDescent="0.3">
      <c r="A5413" s="58"/>
      <c r="B5413" s="58"/>
    </row>
    <row r="5414" spans="1:2" x14ac:dyDescent="0.3">
      <c r="A5414" s="58"/>
      <c r="B5414" s="58"/>
    </row>
    <row r="5415" spans="1:2" x14ac:dyDescent="0.3">
      <c r="A5415" s="58"/>
      <c r="B5415" s="58"/>
    </row>
    <row r="5416" spans="1:2" x14ac:dyDescent="0.3">
      <c r="A5416" s="58"/>
      <c r="B5416" s="58"/>
    </row>
    <row r="5417" spans="1:2" x14ac:dyDescent="0.3">
      <c r="A5417" s="58"/>
      <c r="B5417" s="58"/>
    </row>
    <row r="5418" spans="1:2" x14ac:dyDescent="0.3">
      <c r="A5418" s="58"/>
      <c r="B5418" s="58"/>
    </row>
    <row r="5419" spans="1:2" x14ac:dyDescent="0.3">
      <c r="A5419" s="58"/>
      <c r="B5419" s="58"/>
    </row>
    <row r="5420" spans="1:2" x14ac:dyDescent="0.3">
      <c r="A5420" s="58"/>
      <c r="B5420" s="58"/>
    </row>
    <row r="5421" spans="1:2" x14ac:dyDescent="0.3">
      <c r="A5421" s="58"/>
      <c r="B5421" s="58"/>
    </row>
    <row r="5422" spans="1:2" x14ac:dyDescent="0.3">
      <c r="A5422" s="58"/>
      <c r="B5422" s="58"/>
    </row>
    <row r="5423" spans="1:2" x14ac:dyDescent="0.3">
      <c r="A5423" s="58"/>
      <c r="B5423" s="58"/>
    </row>
    <row r="5424" spans="1:2" x14ac:dyDescent="0.3">
      <c r="A5424" s="58"/>
      <c r="B5424" s="58"/>
    </row>
    <row r="5425" spans="1:2" x14ac:dyDescent="0.3">
      <c r="A5425" s="58"/>
      <c r="B5425" s="58"/>
    </row>
    <row r="5426" spans="1:2" x14ac:dyDescent="0.3">
      <c r="A5426" s="58"/>
      <c r="B5426" s="58"/>
    </row>
    <row r="5427" spans="1:2" x14ac:dyDescent="0.3">
      <c r="A5427" s="58"/>
      <c r="B5427" s="58"/>
    </row>
    <row r="5428" spans="1:2" x14ac:dyDescent="0.3">
      <c r="A5428" s="58"/>
      <c r="B5428" s="58"/>
    </row>
    <row r="5429" spans="1:2" x14ac:dyDescent="0.3">
      <c r="A5429" s="58"/>
      <c r="B5429" s="58"/>
    </row>
    <row r="5430" spans="1:2" x14ac:dyDescent="0.3">
      <c r="A5430" s="58"/>
      <c r="B5430" s="58"/>
    </row>
    <row r="5431" spans="1:2" x14ac:dyDescent="0.3">
      <c r="A5431" s="58"/>
      <c r="B5431" s="58"/>
    </row>
    <row r="5432" spans="1:2" x14ac:dyDescent="0.3">
      <c r="A5432" s="58"/>
      <c r="B5432" s="58"/>
    </row>
    <row r="5433" spans="1:2" x14ac:dyDescent="0.3">
      <c r="A5433" s="58"/>
      <c r="B5433" s="58"/>
    </row>
    <row r="5434" spans="1:2" x14ac:dyDescent="0.3">
      <c r="A5434" s="58"/>
      <c r="B5434" s="58"/>
    </row>
    <row r="5435" spans="1:2" x14ac:dyDescent="0.3">
      <c r="A5435" s="58"/>
      <c r="B5435" s="58"/>
    </row>
    <row r="5436" spans="1:2" x14ac:dyDescent="0.3">
      <c r="A5436" s="58"/>
      <c r="B5436" s="58"/>
    </row>
    <row r="5437" spans="1:2" x14ac:dyDescent="0.3">
      <c r="A5437" s="58"/>
      <c r="B5437" s="58"/>
    </row>
    <row r="5438" spans="1:2" x14ac:dyDescent="0.3">
      <c r="A5438" s="58"/>
      <c r="B5438" s="58"/>
    </row>
    <row r="5439" spans="1:2" x14ac:dyDescent="0.3">
      <c r="A5439" s="58"/>
      <c r="B5439" s="58"/>
    </row>
    <row r="5440" spans="1:2" x14ac:dyDescent="0.3">
      <c r="A5440" s="58"/>
      <c r="B5440" s="58"/>
    </row>
    <row r="5441" spans="1:2" x14ac:dyDescent="0.3">
      <c r="A5441" s="58"/>
      <c r="B5441" s="58"/>
    </row>
    <row r="5442" spans="1:2" x14ac:dyDescent="0.3">
      <c r="A5442" s="58"/>
      <c r="B5442" s="58"/>
    </row>
    <row r="5443" spans="1:2" x14ac:dyDescent="0.3">
      <c r="A5443" s="58"/>
      <c r="B5443" s="58"/>
    </row>
    <row r="5444" spans="1:2" x14ac:dyDescent="0.3">
      <c r="A5444" s="58"/>
      <c r="B5444" s="58"/>
    </row>
    <row r="5445" spans="1:2" x14ac:dyDescent="0.3">
      <c r="A5445" s="58"/>
      <c r="B5445" s="58"/>
    </row>
    <row r="5446" spans="1:2" x14ac:dyDescent="0.3">
      <c r="A5446" s="58"/>
      <c r="B5446" s="58"/>
    </row>
    <row r="5447" spans="1:2" x14ac:dyDescent="0.3">
      <c r="A5447" s="58"/>
      <c r="B5447" s="58"/>
    </row>
    <row r="5448" spans="1:2" x14ac:dyDescent="0.3">
      <c r="A5448" s="58"/>
      <c r="B5448" s="58"/>
    </row>
    <row r="5449" spans="1:2" x14ac:dyDescent="0.3">
      <c r="A5449" s="58"/>
      <c r="B5449" s="58"/>
    </row>
    <row r="5450" spans="1:2" x14ac:dyDescent="0.3">
      <c r="A5450" s="58"/>
      <c r="B5450" s="58"/>
    </row>
    <row r="5451" spans="1:2" x14ac:dyDescent="0.3">
      <c r="A5451" s="58"/>
      <c r="B5451" s="58"/>
    </row>
    <row r="5452" spans="1:2" x14ac:dyDescent="0.3">
      <c r="A5452" s="58"/>
      <c r="B5452" s="58"/>
    </row>
    <row r="5453" spans="1:2" x14ac:dyDescent="0.3">
      <c r="A5453" s="58"/>
      <c r="B5453" s="58"/>
    </row>
    <row r="5454" spans="1:2" x14ac:dyDescent="0.3">
      <c r="A5454" s="58"/>
      <c r="B5454" s="58"/>
    </row>
    <row r="5455" spans="1:2" x14ac:dyDescent="0.3">
      <c r="A5455" s="58"/>
      <c r="B5455" s="58"/>
    </row>
    <row r="5456" spans="1:2" x14ac:dyDescent="0.3">
      <c r="A5456" s="58"/>
      <c r="B5456" s="58"/>
    </row>
    <row r="5457" spans="1:2" x14ac:dyDescent="0.3">
      <c r="A5457" s="58"/>
      <c r="B5457" s="58"/>
    </row>
    <row r="5458" spans="1:2" x14ac:dyDescent="0.3">
      <c r="A5458" s="58"/>
      <c r="B5458" s="58"/>
    </row>
    <row r="5459" spans="1:2" x14ac:dyDescent="0.3">
      <c r="A5459" s="58"/>
      <c r="B5459" s="58"/>
    </row>
    <row r="5460" spans="1:2" x14ac:dyDescent="0.3">
      <c r="A5460" s="58"/>
      <c r="B5460" s="58"/>
    </row>
    <row r="5461" spans="1:2" x14ac:dyDescent="0.3">
      <c r="A5461" s="58"/>
      <c r="B5461" s="58"/>
    </row>
    <row r="5462" spans="1:2" x14ac:dyDescent="0.3">
      <c r="A5462" s="58"/>
      <c r="B5462" s="58"/>
    </row>
    <row r="5463" spans="1:2" x14ac:dyDescent="0.3">
      <c r="A5463" s="58"/>
      <c r="B5463" s="58"/>
    </row>
    <row r="5464" spans="1:2" x14ac:dyDescent="0.3">
      <c r="A5464" s="58"/>
      <c r="B5464" s="58"/>
    </row>
    <row r="5465" spans="1:2" x14ac:dyDescent="0.3">
      <c r="A5465" s="58"/>
      <c r="B5465" s="58"/>
    </row>
    <row r="5466" spans="1:2" x14ac:dyDescent="0.3">
      <c r="A5466" s="58"/>
      <c r="B5466" s="58"/>
    </row>
    <row r="5467" spans="1:2" x14ac:dyDescent="0.3">
      <c r="A5467" s="58"/>
      <c r="B5467" s="58"/>
    </row>
    <row r="5468" spans="1:2" x14ac:dyDescent="0.3">
      <c r="A5468" s="58"/>
      <c r="B5468" s="58"/>
    </row>
    <row r="5469" spans="1:2" x14ac:dyDescent="0.3">
      <c r="A5469" s="58"/>
      <c r="B5469" s="58"/>
    </row>
    <row r="5470" spans="1:2" x14ac:dyDescent="0.3">
      <c r="A5470" s="58"/>
      <c r="B5470" s="58"/>
    </row>
    <row r="5471" spans="1:2" x14ac:dyDescent="0.3">
      <c r="A5471" s="58"/>
      <c r="B5471" s="58"/>
    </row>
    <row r="5472" spans="1:2" x14ac:dyDescent="0.3">
      <c r="A5472" s="58"/>
      <c r="B5472" s="58"/>
    </row>
    <row r="5473" spans="1:2" x14ac:dyDescent="0.3">
      <c r="A5473" s="58"/>
      <c r="B5473" s="58"/>
    </row>
    <row r="5474" spans="1:2" x14ac:dyDescent="0.3">
      <c r="A5474" s="58"/>
      <c r="B5474" s="58"/>
    </row>
    <row r="5475" spans="1:2" x14ac:dyDescent="0.3">
      <c r="A5475" s="58"/>
      <c r="B5475" s="58"/>
    </row>
    <row r="5476" spans="1:2" x14ac:dyDescent="0.3">
      <c r="A5476" s="58"/>
      <c r="B5476" s="58"/>
    </row>
    <row r="5477" spans="1:2" x14ac:dyDescent="0.3">
      <c r="A5477" s="58"/>
      <c r="B5477" s="58"/>
    </row>
    <row r="5478" spans="1:2" x14ac:dyDescent="0.3">
      <c r="A5478" s="58"/>
      <c r="B5478" s="58"/>
    </row>
    <row r="5479" spans="1:2" x14ac:dyDescent="0.3">
      <c r="A5479" s="58"/>
      <c r="B5479" s="58"/>
    </row>
    <row r="5480" spans="1:2" x14ac:dyDescent="0.3">
      <c r="A5480" s="58"/>
      <c r="B5480" s="58"/>
    </row>
    <row r="5481" spans="1:2" x14ac:dyDescent="0.3">
      <c r="A5481" s="58"/>
      <c r="B5481" s="58"/>
    </row>
    <row r="5482" spans="1:2" x14ac:dyDescent="0.3">
      <c r="A5482" s="58"/>
      <c r="B5482" s="58"/>
    </row>
    <row r="5483" spans="1:2" x14ac:dyDescent="0.3">
      <c r="A5483" s="58"/>
      <c r="B5483" s="58"/>
    </row>
    <row r="5484" spans="1:2" x14ac:dyDescent="0.3">
      <c r="A5484" s="58"/>
      <c r="B5484" s="58"/>
    </row>
    <row r="5485" spans="1:2" x14ac:dyDescent="0.3">
      <c r="A5485" s="58"/>
      <c r="B5485" s="58"/>
    </row>
    <row r="5486" spans="1:2" x14ac:dyDescent="0.3">
      <c r="A5486" s="58"/>
      <c r="B5486" s="58"/>
    </row>
    <row r="5487" spans="1:2" x14ac:dyDescent="0.3">
      <c r="A5487" s="58"/>
      <c r="B5487" s="58"/>
    </row>
    <row r="5488" spans="1:2" x14ac:dyDescent="0.3">
      <c r="A5488" s="58"/>
      <c r="B5488" s="58"/>
    </row>
    <row r="5489" spans="1:2" x14ac:dyDescent="0.3">
      <c r="A5489" s="58"/>
      <c r="B5489" s="58"/>
    </row>
    <row r="5490" spans="1:2" x14ac:dyDescent="0.3">
      <c r="A5490" s="58"/>
      <c r="B5490" s="58"/>
    </row>
    <row r="5491" spans="1:2" x14ac:dyDescent="0.3">
      <c r="A5491" s="58"/>
      <c r="B5491" s="58"/>
    </row>
    <row r="5492" spans="1:2" x14ac:dyDescent="0.3">
      <c r="A5492" s="58"/>
      <c r="B5492" s="58"/>
    </row>
    <row r="5493" spans="1:2" x14ac:dyDescent="0.3">
      <c r="A5493" s="58"/>
      <c r="B5493" s="58"/>
    </row>
    <row r="5494" spans="1:2" x14ac:dyDescent="0.3">
      <c r="A5494" s="58"/>
      <c r="B5494" s="58"/>
    </row>
    <row r="5495" spans="1:2" x14ac:dyDescent="0.3">
      <c r="A5495" s="58"/>
      <c r="B5495" s="58"/>
    </row>
    <row r="5496" spans="1:2" x14ac:dyDescent="0.3">
      <c r="A5496" s="58"/>
      <c r="B5496" s="58"/>
    </row>
    <row r="5497" spans="1:2" x14ac:dyDescent="0.3">
      <c r="A5497" s="58"/>
      <c r="B5497" s="58"/>
    </row>
    <row r="5498" spans="1:2" x14ac:dyDescent="0.3">
      <c r="A5498" s="58"/>
      <c r="B5498" s="58"/>
    </row>
    <row r="5499" spans="1:2" x14ac:dyDescent="0.3">
      <c r="A5499" s="58"/>
      <c r="B5499" s="58"/>
    </row>
    <row r="5500" spans="1:2" x14ac:dyDescent="0.3">
      <c r="A5500" s="58"/>
      <c r="B5500" s="58"/>
    </row>
    <row r="5501" spans="1:2" x14ac:dyDescent="0.3">
      <c r="A5501" s="58"/>
      <c r="B5501" s="58"/>
    </row>
    <row r="5502" spans="1:2" x14ac:dyDescent="0.3">
      <c r="A5502" s="58"/>
      <c r="B5502" s="58"/>
    </row>
    <row r="5503" spans="1:2" x14ac:dyDescent="0.3">
      <c r="A5503" s="58"/>
      <c r="B5503" s="58"/>
    </row>
    <row r="5504" spans="1:2" x14ac:dyDescent="0.3">
      <c r="A5504" s="58"/>
      <c r="B5504" s="58"/>
    </row>
    <row r="5505" spans="1:2" x14ac:dyDescent="0.3">
      <c r="A5505" s="58"/>
      <c r="B5505" s="58"/>
    </row>
    <row r="5506" spans="1:2" x14ac:dyDescent="0.3">
      <c r="A5506" s="58"/>
      <c r="B5506" s="58"/>
    </row>
    <row r="5507" spans="1:2" x14ac:dyDescent="0.3">
      <c r="A5507" s="58"/>
      <c r="B5507" s="58"/>
    </row>
    <row r="5508" spans="1:2" x14ac:dyDescent="0.3">
      <c r="A5508" s="58"/>
      <c r="B5508" s="58"/>
    </row>
    <row r="5509" spans="1:2" x14ac:dyDescent="0.3">
      <c r="A5509" s="58"/>
      <c r="B5509" s="58"/>
    </row>
    <row r="5510" spans="1:2" x14ac:dyDescent="0.3">
      <c r="A5510" s="58"/>
      <c r="B5510" s="58"/>
    </row>
    <row r="5511" spans="1:2" x14ac:dyDescent="0.3">
      <c r="A5511" s="58"/>
      <c r="B5511" s="58"/>
    </row>
    <row r="5512" spans="1:2" x14ac:dyDescent="0.3">
      <c r="A5512" s="58"/>
      <c r="B5512" s="58"/>
    </row>
    <row r="5513" spans="1:2" x14ac:dyDescent="0.3">
      <c r="A5513" s="58"/>
      <c r="B5513" s="58"/>
    </row>
    <row r="5514" spans="1:2" x14ac:dyDescent="0.3">
      <c r="A5514" s="58"/>
      <c r="B5514" s="58"/>
    </row>
    <row r="5515" spans="1:2" x14ac:dyDescent="0.3">
      <c r="A5515" s="58"/>
      <c r="B5515" s="58"/>
    </row>
    <row r="5516" spans="1:2" x14ac:dyDescent="0.3">
      <c r="A5516" s="58"/>
      <c r="B5516" s="58"/>
    </row>
    <row r="5517" spans="1:2" x14ac:dyDescent="0.3">
      <c r="A5517" s="58"/>
      <c r="B5517" s="58"/>
    </row>
    <row r="5518" spans="1:2" x14ac:dyDescent="0.3">
      <c r="A5518" s="58"/>
      <c r="B5518" s="58"/>
    </row>
    <row r="5519" spans="1:2" x14ac:dyDescent="0.3">
      <c r="A5519" s="58"/>
      <c r="B5519" s="58"/>
    </row>
    <row r="5520" spans="1:2" x14ac:dyDescent="0.3">
      <c r="A5520" s="58"/>
      <c r="B5520" s="58"/>
    </row>
    <row r="5521" spans="1:2" x14ac:dyDescent="0.3">
      <c r="A5521" s="58"/>
      <c r="B5521" s="58"/>
    </row>
    <row r="5522" spans="1:2" x14ac:dyDescent="0.3">
      <c r="A5522" s="58"/>
      <c r="B5522" s="58"/>
    </row>
    <row r="5523" spans="1:2" x14ac:dyDescent="0.3">
      <c r="A5523" s="58"/>
      <c r="B5523" s="58"/>
    </row>
    <row r="5524" spans="1:2" x14ac:dyDescent="0.3">
      <c r="A5524" s="58"/>
      <c r="B5524" s="58"/>
    </row>
    <row r="5525" spans="1:2" x14ac:dyDescent="0.3">
      <c r="A5525" s="58"/>
      <c r="B5525" s="58"/>
    </row>
    <row r="5526" spans="1:2" x14ac:dyDescent="0.3">
      <c r="A5526" s="58"/>
      <c r="B5526" s="58"/>
    </row>
    <row r="5527" spans="1:2" x14ac:dyDescent="0.3">
      <c r="A5527" s="58"/>
      <c r="B5527" s="58"/>
    </row>
    <row r="5528" spans="1:2" x14ac:dyDescent="0.3">
      <c r="A5528" s="58"/>
      <c r="B5528" s="58"/>
    </row>
    <row r="5529" spans="1:2" x14ac:dyDescent="0.3">
      <c r="A5529" s="58"/>
      <c r="B5529" s="58"/>
    </row>
    <row r="5530" spans="1:2" x14ac:dyDescent="0.3">
      <c r="A5530" s="58"/>
      <c r="B5530" s="58"/>
    </row>
    <row r="5531" spans="1:2" x14ac:dyDescent="0.3">
      <c r="A5531" s="58"/>
      <c r="B5531" s="58"/>
    </row>
    <row r="5532" spans="1:2" x14ac:dyDescent="0.3">
      <c r="A5532" s="58"/>
      <c r="B5532" s="58"/>
    </row>
    <row r="5533" spans="1:2" x14ac:dyDescent="0.3">
      <c r="A5533" s="58"/>
      <c r="B5533" s="58"/>
    </row>
    <row r="5534" spans="1:2" x14ac:dyDescent="0.3">
      <c r="A5534" s="58"/>
      <c r="B5534" s="58"/>
    </row>
    <row r="5535" spans="1:2" x14ac:dyDescent="0.3">
      <c r="A5535" s="58"/>
      <c r="B5535" s="58"/>
    </row>
    <row r="5536" spans="1:2" x14ac:dyDescent="0.3">
      <c r="A5536" s="58"/>
      <c r="B5536" s="58"/>
    </row>
    <row r="5537" spans="1:2" x14ac:dyDescent="0.3">
      <c r="A5537" s="58"/>
      <c r="B5537" s="58"/>
    </row>
    <row r="5538" spans="1:2" x14ac:dyDescent="0.3">
      <c r="A5538" s="58"/>
      <c r="B5538" s="58"/>
    </row>
    <row r="5539" spans="1:2" x14ac:dyDescent="0.3">
      <c r="A5539" s="58"/>
      <c r="B5539" s="58"/>
    </row>
    <row r="5540" spans="1:2" x14ac:dyDescent="0.3">
      <c r="A5540" s="58"/>
      <c r="B5540" s="58"/>
    </row>
    <row r="5541" spans="1:2" x14ac:dyDescent="0.3">
      <c r="A5541" s="58"/>
      <c r="B5541" s="58"/>
    </row>
    <row r="5542" spans="1:2" x14ac:dyDescent="0.3">
      <c r="A5542" s="58"/>
      <c r="B5542" s="58"/>
    </row>
    <row r="5543" spans="1:2" x14ac:dyDescent="0.3">
      <c r="A5543" s="58"/>
      <c r="B5543" s="58"/>
    </row>
    <row r="5544" spans="1:2" x14ac:dyDescent="0.3">
      <c r="A5544" s="58"/>
      <c r="B5544" s="58"/>
    </row>
    <row r="5545" spans="1:2" x14ac:dyDescent="0.3">
      <c r="A5545" s="58"/>
      <c r="B5545" s="58"/>
    </row>
    <row r="5546" spans="1:2" x14ac:dyDescent="0.3">
      <c r="A5546" s="58"/>
      <c r="B5546" s="58"/>
    </row>
    <row r="5547" spans="1:2" x14ac:dyDescent="0.3">
      <c r="A5547" s="58"/>
      <c r="B5547" s="58"/>
    </row>
    <row r="5548" spans="1:2" x14ac:dyDescent="0.3">
      <c r="A5548" s="58"/>
      <c r="B5548" s="58"/>
    </row>
    <row r="5549" spans="1:2" x14ac:dyDescent="0.3">
      <c r="A5549" s="58"/>
      <c r="B5549" s="58"/>
    </row>
    <row r="5550" spans="1:2" x14ac:dyDescent="0.3">
      <c r="A5550" s="58"/>
      <c r="B5550" s="58"/>
    </row>
    <row r="5551" spans="1:2" x14ac:dyDescent="0.3">
      <c r="A5551" s="58"/>
      <c r="B5551" s="58"/>
    </row>
    <row r="5552" spans="1:2" x14ac:dyDescent="0.3">
      <c r="A5552" s="58"/>
      <c r="B5552" s="58"/>
    </row>
    <row r="5553" spans="1:2" x14ac:dyDescent="0.3">
      <c r="A5553" s="58"/>
      <c r="B5553" s="58"/>
    </row>
    <row r="5554" spans="1:2" x14ac:dyDescent="0.3">
      <c r="A5554" s="58"/>
      <c r="B5554" s="58"/>
    </row>
    <row r="5555" spans="1:2" x14ac:dyDescent="0.3">
      <c r="A5555" s="58"/>
      <c r="B5555" s="58"/>
    </row>
    <row r="5556" spans="1:2" x14ac:dyDescent="0.3">
      <c r="A5556" s="58"/>
      <c r="B5556" s="58"/>
    </row>
    <row r="5557" spans="1:2" x14ac:dyDescent="0.3">
      <c r="A5557" s="58"/>
      <c r="B5557" s="58"/>
    </row>
    <row r="5558" spans="1:2" x14ac:dyDescent="0.3">
      <c r="A5558" s="58"/>
      <c r="B5558" s="58"/>
    </row>
    <row r="5559" spans="1:2" x14ac:dyDescent="0.3">
      <c r="A5559" s="58"/>
      <c r="B5559" s="58"/>
    </row>
    <row r="5560" spans="1:2" x14ac:dyDescent="0.3">
      <c r="A5560" s="58"/>
      <c r="B5560" s="58"/>
    </row>
    <row r="5561" spans="1:2" x14ac:dyDescent="0.3">
      <c r="A5561" s="58"/>
      <c r="B5561" s="58"/>
    </row>
    <row r="5562" spans="1:2" x14ac:dyDescent="0.3">
      <c r="A5562" s="58"/>
      <c r="B5562" s="58"/>
    </row>
    <row r="5563" spans="1:2" x14ac:dyDescent="0.3">
      <c r="A5563" s="58"/>
      <c r="B5563" s="58"/>
    </row>
    <row r="5564" spans="1:2" x14ac:dyDescent="0.3">
      <c r="A5564" s="58"/>
      <c r="B5564" s="58"/>
    </row>
    <row r="5565" spans="1:2" x14ac:dyDescent="0.3">
      <c r="A5565" s="58"/>
      <c r="B5565" s="58"/>
    </row>
    <row r="5566" spans="1:2" x14ac:dyDescent="0.3">
      <c r="A5566" s="58"/>
      <c r="B5566" s="58"/>
    </row>
    <row r="5567" spans="1:2" x14ac:dyDescent="0.3">
      <c r="A5567" s="58"/>
      <c r="B5567" s="58"/>
    </row>
    <row r="5568" spans="1:2" x14ac:dyDescent="0.3">
      <c r="A5568" s="58"/>
      <c r="B5568" s="58"/>
    </row>
    <row r="5569" spans="1:2" x14ac:dyDescent="0.3">
      <c r="A5569" s="58"/>
      <c r="B5569" s="58"/>
    </row>
    <row r="5570" spans="1:2" x14ac:dyDescent="0.3">
      <c r="A5570" s="58"/>
      <c r="B5570" s="58"/>
    </row>
    <row r="5571" spans="1:2" x14ac:dyDescent="0.3">
      <c r="A5571" s="58"/>
      <c r="B5571" s="58"/>
    </row>
    <row r="5572" spans="1:2" x14ac:dyDescent="0.3">
      <c r="A5572" s="58"/>
      <c r="B5572" s="58"/>
    </row>
    <row r="5573" spans="1:2" x14ac:dyDescent="0.3">
      <c r="A5573" s="58"/>
      <c r="B5573" s="58"/>
    </row>
    <row r="5574" spans="1:2" x14ac:dyDescent="0.3">
      <c r="A5574" s="58"/>
      <c r="B5574" s="58"/>
    </row>
    <row r="5575" spans="1:2" x14ac:dyDescent="0.3">
      <c r="A5575" s="58"/>
      <c r="B5575" s="58"/>
    </row>
    <row r="5576" spans="1:2" x14ac:dyDescent="0.3">
      <c r="A5576" s="58"/>
      <c r="B5576" s="58"/>
    </row>
    <row r="5577" spans="1:2" x14ac:dyDescent="0.3">
      <c r="A5577" s="58"/>
      <c r="B5577" s="58"/>
    </row>
    <row r="5578" spans="1:2" x14ac:dyDescent="0.3">
      <c r="A5578" s="58"/>
      <c r="B5578" s="58"/>
    </row>
    <row r="5579" spans="1:2" x14ac:dyDescent="0.3">
      <c r="A5579" s="58"/>
      <c r="B5579" s="58"/>
    </row>
    <row r="5580" spans="1:2" x14ac:dyDescent="0.3">
      <c r="A5580" s="58"/>
      <c r="B5580" s="58"/>
    </row>
    <row r="5581" spans="1:2" x14ac:dyDescent="0.3">
      <c r="A5581" s="58"/>
      <c r="B5581" s="58"/>
    </row>
    <row r="5582" spans="1:2" x14ac:dyDescent="0.3">
      <c r="A5582" s="58"/>
      <c r="B5582" s="58"/>
    </row>
    <row r="5583" spans="1:2" x14ac:dyDescent="0.3">
      <c r="A5583" s="58"/>
      <c r="B5583" s="58"/>
    </row>
    <row r="5584" spans="1:2" x14ac:dyDescent="0.3">
      <c r="A5584" s="58"/>
      <c r="B5584" s="58"/>
    </row>
    <row r="5585" spans="1:2" x14ac:dyDescent="0.3">
      <c r="A5585" s="58"/>
      <c r="B5585" s="58"/>
    </row>
    <row r="5586" spans="1:2" x14ac:dyDescent="0.3">
      <c r="A5586" s="58"/>
      <c r="B5586" s="58"/>
    </row>
    <row r="5587" spans="1:2" x14ac:dyDescent="0.3">
      <c r="A5587" s="58"/>
      <c r="B5587" s="58"/>
    </row>
    <row r="5588" spans="1:2" x14ac:dyDescent="0.3">
      <c r="A5588" s="58"/>
      <c r="B5588" s="58"/>
    </row>
    <row r="5589" spans="1:2" x14ac:dyDescent="0.3">
      <c r="A5589" s="58"/>
      <c r="B5589" s="58"/>
    </row>
    <row r="5590" spans="1:2" x14ac:dyDescent="0.3">
      <c r="A5590" s="58"/>
      <c r="B5590" s="58"/>
    </row>
    <row r="5591" spans="1:2" x14ac:dyDescent="0.3">
      <c r="A5591" s="58"/>
      <c r="B5591" s="58"/>
    </row>
    <row r="5592" spans="1:2" x14ac:dyDescent="0.3">
      <c r="A5592" s="58"/>
      <c r="B5592" s="58"/>
    </row>
    <row r="5593" spans="1:2" x14ac:dyDescent="0.3">
      <c r="A5593" s="58"/>
      <c r="B5593" s="58"/>
    </row>
    <row r="5594" spans="1:2" x14ac:dyDescent="0.3">
      <c r="A5594" s="58"/>
      <c r="B5594" s="58"/>
    </row>
    <row r="5595" spans="1:2" x14ac:dyDescent="0.3">
      <c r="A5595" s="58"/>
      <c r="B5595" s="58"/>
    </row>
    <row r="5596" spans="1:2" x14ac:dyDescent="0.3">
      <c r="A5596" s="58"/>
      <c r="B5596" s="58"/>
    </row>
    <row r="5597" spans="1:2" x14ac:dyDescent="0.3">
      <c r="A5597" s="58"/>
      <c r="B5597" s="58"/>
    </row>
    <row r="5598" spans="1:2" x14ac:dyDescent="0.3">
      <c r="A5598" s="58"/>
      <c r="B5598" s="58"/>
    </row>
    <row r="5599" spans="1:2" x14ac:dyDescent="0.3">
      <c r="A5599" s="58"/>
      <c r="B5599" s="58"/>
    </row>
    <row r="5600" spans="1:2" x14ac:dyDescent="0.3">
      <c r="A5600" s="58"/>
      <c r="B5600" s="58"/>
    </row>
    <row r="5601" spans="1:2" x14ac:dyDescent="0.3">
      <c r="A5601" s="58"/>
      <c r="B5601" s="58"/>
    </row>
    <row r="5602" spans="1:2" x14ac:dyDescent="0.3">
      <c r="A5602" s="58"/>
      <c r="B5602" s="58"/>
    </row>
    <row r="5603" spans="1:2" x14ac:dyDescent="0.3">
      <c r="A5603" s="58"/>
      <c r="B5603" s="58"/>
    </row>
    <row r="5604" spans="1:2" x14ac:dyDescent="0.3">
      <c r="A5604" s="58"/>
      <c r="B5604" s="58"/>
    </row>
    <row r="5605" spans="1:2" x14ac:dyDescent="0.3">
      <c r="A5605" s="58"/>
      <c r="B5605" s="58"/>
    </row>
    <row r="5606" spans="1:2" x14ac:dyDescent="0.3">
      <c r="A5606" s="58"/>
      <c r="B5606" s="58"/>
    </row>
    <row r="5607" spans="1:2" x14ac:dyDescent="0.3">
      <c r="A5607" s="58"/>
      <c r="B5607" s="58"/>
    </row>
    <row r="5608" spans="1:2" x14ac:dyDescent="0.3">
      <c r="A5608" s="58"/>
      <c r="B5608" s="58"/>
    </row>
    <row r="5609" spans="1:2" x14ac:dyDescent="0.3">
      <c r="A5609" s="58"/>
      <c r="B5609" s="58"/>
    </row>
    <row r="5610" spans="1:2" x14ac:dyDescent="0.3">
      <c r="A5610" s="58"/>
      <c r="B5610" s="58"/>
    </row>
    <row r="5611" spans="1:2" x14ac:dyDescent="0.3">
      <c r="A5611" s="58"/>
      <c r="B5611" s="58"/>
    </row>
    <row r="5612" spans="1:2" x14ac:dyDescent="0.3">
      <c r="A5612" s="58"/>
      <c r="B5612" s="58"/>
    </row>
    <row r="5613" spans="1:2" x14ac:dyDescent="0.3">
      <c r="A5613" s="58"/>
      <c r="B5613" s="58"/>
    </row>
    <row r="5614" spans="1:2" x14ac:dyDescent="0.3">
      <c r="A5614" s="58"/>
      <c r="B5614" s="58"/>
    </row>
    <row r="5615" spans="1:2" x14ac:dyDescent="0.3">
      <c r="A5615" s="58"/>
      <c r="B5615" s="58"/>
    </row>
    <row r="5616" spans="1:2" x14ac:dyDescent="0.3">
      <c r="A5616" s="58"/>
      <c r="B5616" s="58"/>
    </row>
    <row r="5617" spans="1:2" x14ac:dyDescent="0.3">
      <c r="A5617" s="58"/>
      <c r="B5617" s="58"/>
    </row>
    <row r="5618" spans="1:2" x14ac:dyDescent="0.3">
      <c r="A5618" s="58"/>
      <c r="B5618" s="58"/>
    </row>
    <row r="5619" spans="1:2" x14ac:dyDescent="0.3">
      <c r="A5619" s="58"/>
      <c r="B5619" s="58"/>
    </row>
    <row r="5620" spans="1:2" x14ac:dyDescent="0.3">
      <c r="A5620" s="58"/>
      <c r="B5620" s="58"/>
    </row>
    <row r="5621" spans="1:2" x14ac:dyDescent="0.3">
      <c r="A5621" s="58"/>
      <c r="B5621" s="58"/>
    </row>
    <row r="5622" spans="1:2" x14ac:dyDescent="0.3">
      <c r="A5622" s="58"/>
      <c r="B5622" s="58"/>
    </row>
    <row r="5623" spans="1:2" x14ac:dyDescent="0.3">
      <c r="A5623" s="58"/>
      <c r="B5623" s="58"/>
    </row>
    <row r="5624" spans="1:2" x14ac:dyDescent="0.3">
      <c r="A5624" s="58"/>
      <c r="B5624" s="58"/>
    </row>
    <row r="5625" spans="1:2" x14ac:dyDescent="0.3">
      <c r="A5625" s="58"/>
      <c r="B5625" s="58"/>
    </row>
    <row r="5626" spans="1:2" x14ac:dyDescent="0.3">
      <c r="A5626" s="58"/>
      <c r="B5626" s="58"/>
    </row>
    <row r="5627" spans="1:2" x14ac:dyDescent="0.3">
      <c r="A5627" s="58"/>
      <c r="B5627" s="58"/>
    </row>
    <row r="5628" spans="1:2" x14ac:dyDescent="0.3">
      <c r="A5628" s="58"/>
      <c r="B5628" s="58"/>
    </row>
    <row r="5629" spans="1:2" x14ac:dyDescent="0.3">
      <c r="A5629" s="58"/>
      <c r="B5629" s="58"/>
    </row>
    <row r="5630" spans="1:2" x14ac:dyDescent="0.3">
      <c r="A5630" s="58"/>
      <c r="B5630" s="58"/>
    </row>
    <row r="5631" spans="1:2" x14ac:dyDescent="0.3">
      <c r="A5631" s="58"/>
      <c r="B5631" s="58"/>
    </row>
    <row r="5632" spans="1:2" x14ac:dyDescent="0.3">
      <c r="A5632" s="58"/>
      <c r="B5632" s="58"/>
    </row>
    <row r="5633" spans="1:2" x14ac:dyDescent="0.3">
      <c r="A5633" s="58"/>
      <c r="B5633" s="58"/>
    </row>
    <row r="5634" spans="1:2" x14ac:dyDescent="0.3">
      <c r="A5634" s="58"/>
      <c r="B5634" s="58"/>
    </row>
    <row r="5635" spans="1:2" x14ac:dyDescent="0.3">
      <c r="A5635" s="58"/>
      <c r="B5635" s="58"/>
    </row>
    <row r="5636" spans="1:2" x14ac:dyDescent="0.3">
      <c r="A5636" s="58"/>
      <c r="B5636" s="58"/>
    </row>
    <row r="5637" spans="1:2" x14ac:dyDescent="0.3">
      <c r="A5637" s="58"/>
      <c r="B5637" s="58"/>
    </row>
    <row r="5638" spans="1:2" x14ac:dyDescent="0.3">
      <c r="A5638" s="58"/>
      <c r="B5638" s="58"/>
    </row>
    <row r="5639" spans="1:2" x14ac:dyDescent="0.3">
      <c r="A5639" s="58"/>
      <c r="B5639" s="58"/>
    </row>
    <row r="5640" spans="1:2" x14ac:dyDescent="0.3">
      <c r="A5640" s="58"/>
      <c r="B5640" s="58"/>
    </row>
    <row r="5641" spans="1:2" x14ac:dyDescent="0.3">
      <c r="A5641" s="58"/>
      <c r="B5641" s="58"/>
    </row>
    <row r="5642" spans="1:2" x14ac:dyDescent="0.3">
      <c r="A5642" s="58"/>
      <c r="B5642" s="58"/>
    </row>
    <row r="5643" spans="1:2" x14ac:dyDescent="0.3">
      <c r="A5643" s="58"/>
      <c r="B5643" s="58"/>
    </row>
    <row r="5644" spans="1:2" x14ac:dyDescent="0.3">
      <c r="A5644" s="58"/>
      <c r="B5644" s="58"/>
    </row>
    <row r="5645" spans="1:2" x14ac:dyDescent="0.3">
      <c r="A5645" s="58"/>
      <c r="B5645" s="58"/>
    </row>
    <row r="5646" spans="1:2" x14ac:dyDescent="0.3">
      <c r="A5646" s="58"/>
      <c r="B5646" s="58"/>
    </row>
    <row r="5647" spans="1:2" x14ac:dyDescent="0.3">
      <c r="A5647" s="58"/>
      <c r="B5647" s="58"/>
    </row>
    <row r="5648" spans="1:2" x14ac:dyDescent="0.3">
      <c r="A5648" s="58"/>
      <c r="B5648" s="58"/>
    </row>
    <row r="5649" spans="1:2" x14ac:dyDescent="0.3">
      <c r="A5649" s="58"/>
      <c r="B5649" s="58"/>
    </row>
    <row r="5650" spans="1:2" x14ac:dyDescent="0.3">
      <c r="A5650" s="58"/>
      <c r="B5650" s="58"/>
    </row>
    <row r="5651" spans="1:2" x14ac:dyDescent="0.3">
      <c r="A5651" s="58"/>
      <c r="B5651" s="58"/>
    </row>
    <row r="5652" spans="1:2" x14ac:dyDescent="0.3">
      <c r="A5652" s="58"/>
      <c r="B5652" s="58"/>
    </row>
    <row r="5653" spans="1:2" x14ac:dyDescent="0.3">
      <c r="A5653" s="58"/>
      <c r="B5653" s="58"/>
    </row>
    <row r="5654" spans="1:2" x14ac:dyDescent="0.3">
      <c r="A5654" s="58"/>
      <c r="B5654" s="58"/>
    </row>
    <row r="5655" spans="1:2" x14ac:dyDescent="0.3">
      <c r="A5655" s="58"/>
      <c r="B5655" s="58"/>
    </row>
    <row r="5656" spans="1:2" x14ac:dyDescent="0.3">
      <c r="A5656" s="58"/>
      <c r="B5656" s="58"/>
    </row>
    <row r="5657" spans="1:2" x14ac:dyDescent="0.3">
      <c r="A5657" s="58"/>
      <c r="B5657" s="58"/>
    </row>
    <row r="5658" spans="1:2" x14ac:dyDescent="0.3">
      <c r="A5658" s="58"/>
      <c r="B5658" s="58"/>
    </row>
    <row r="5659" spans="1:2" x14ac:dyDescent="0.3">
      <c r="A5659" s="58"/>
      <c r="B5659" s="58"/>
    </row>
    <row r="5660" spans="1:2" x14ac:dyDescent="0.3">
      <c r="A5660" s="58"/>
      <c r="B5660" s="58"/>
    </row>
    <row r="5661" spans="1:2" x14ac:dyDescent="0.3">
      <c r="A5661" s="58"/>
      <c r="B5661" s="58"/>
    </row>
    <row r="5662" spans="1:2" x14ac:dyDescent="0.3">
      <c r="A5662" s="58"/>
      <c r="B5662" s="58"/>
    </row>
    <row r="5663" spans="1:2" x14ac:dyDescent="0.3">
      <c r="A5663" s="58"/>
      <c r="B5663" s="58"/>
    </row>
    <row r="5664" spans="1:2" x14ac:dyDescent="0.3">
      <c r="A5664" s="58"/>
      <c r="B5664" s="58"/>
    </row>
    <row r="5665" spans="1:2" x14ac:dyDescent="0.3">
      <c r="A5665" s="58"/>
      <c r="B5665" s="58"/>
    </row>
    <row r="5666" spans="1:2" x14ac:dyDescent="0.3">
      <c r="A5666" s="58"/>
      <c r="B5666" s="58"/>
    </row>
    <row r="5667" spans="1:2" x14ac:dyDescent="0.3">
      <c r="A5667" s="58"/>
      <c r="B5667" s="58"/>
    </row>
    <row r="5668" spans="1:2" x14ac:dyDescent="0.3">
      <c r="A5668" s="58"/>
      <c r="B5668" s="58"/>
    </row>
    <row r="5669" spans="1:2" x14ac:dyDescent="0.3">
      <c r="A5669" s="58"/>
      <c r="B5669" s="58"/>
    </row>
    <row r="5670" spans="1:2" x14ac:dyDescent="0.3">
      <c r="A5670" s="58"/>
      <c r="B5670" s="58"/>
    </row>
    <row r="5671" spans="1:2" x14ac:dyDescent="0.3">
      <c r="A5671" s="58"/>
      <c r="B5671" s="58"/>
    </row>
    <row r="5672" spans="1:2" x14ac:dyDescent="0.3">
      <c r="A5672" s="58"/>
      <c r="B5672" s="58"/>
    </row>
    <row r="5673" spans="1:2" x14ac:dyDescent="0.3">
      <c r="A5673" s="58"/>
      <c r="B5673" s="58"/>
    </row>
    <row r="5674" spans="1:2" x14ac:dyDescent="0.3">
      <c r="A5674" s="58"/>
      <c r="B5674" s="58"/>
    </row>
    <row r="5675" spans="1:2" x14ac:dyDescent="0.3">
      <c r="A5675" s="58"/>
      <c r="B5675" s="58"/>
    </row>
    <row r="5676" spans="1:2" x14ac:dyDescent="0.3">
      <c r="A5676" s="58"/>
      <c r="B5676" s="58"/>
    </row>
    <row r="5677" spans="1:2" x14ac:dyDescent="0.3">
      <c r="A5677" s="58"/>
      <c r="B5677" s="58"/>
    </row>
    <row r="5678" spans="1:2" x14ac:dyDescent="0.3">
      <c r="A5678" s="58"/>
      <c r="B5678" s="58"/>
    </row>
    <row r="5679" spans="1:2" x14ac:dyDescent="0.3">
      <c r="A5679" s="58"/>
      <c r="B5679" s="58"/>
    </row>
    <row r="5680" spans="1:2" x14ac:dyDescent="0.3">
      <c r="A5680" s="58"/>
      <c r="B5680" s="58"/>
    </row>
    <row r="5681" spans="1:2" x14ac:dyDescent="0.3">
      <c r="A5681" s="58"/>
      <c r="B5681" s="58"/>
    </row>
    <row r="5682" spans="1:2" x14ac:dyDescent="0.3">
      <c r="A5682" s="58"/>
      <c r="B5682" s="58"/>
    </row>
    <row r="5683" spans="1:2" x14ac:dyDescent="0.3">
      <c r="A5683" s="58"/>
      <c r="B5683" s="58"/>
    </row>
    <row r="5684" spans="1:2" x14ac:dyDescent="0.3">
      <c r="A5684" s="58"/>
      <c r="B5684" s="58"/>
    </row>
    <row r="5685" spans="1:2" x14ac:dyDescent="0.3">
      <c r="A5685" s="58"/>
      <c r="B5685" s="58"/>
    </row>
    <row r="5686" spans="1:2" x14ac:dyDescent="0.3">
      <c r="A5686" s="58"/>
      <c r="B5686" s="58"/>
    </row>
    <row r="5687" spans="1:2" x14ac:dyDescent="0.3">
      <c r="A5687" s="58"/>
      <c r="B5687" s="58"/>
    </row>
    <row r="5688" spans="1:2" x14ac:dyDescent="0.3">
      <c r="A5688" s="58"/>
      <c r="B5688" s="58"/>
    </row>
    <row r="5689" spans="1:2" x14ac:dyDescent="0.3">
      <c r="A5689" s="58"/>
      <c r="B5689" s="58"/>
    </row>
    <row r="5690" spans="1:2" x14ac:dyDescent="0.3">
      <c r="A5690" s="58"/>
      <c r="B5690" s="58"/>
    </row>
    <row r="5691" spans="1:2" x14ac:dyDescent="0.3">
      <c r="A5691" s="58"/>
      <c r="B5691" s="58"/>
    </row>
    <row r="5692" spans="1:2" x14ac:dyDescent="0.3">
      <c r="A5692" s="58"/>
      <c r="B5692" s="58"/>
    </row>
    <row r="5693" spans="1:2" x14ac:dyDescent="0.3">
      <c r="A5693" s="58"/>
      <c r="B5693" s="58"/>
    </row>
    <row r="5694" spans="1:2" x14ac:dyDescent="0.3">
      <c r="A5694" s="58"/>
      <c r="B5694" s="58"/>
    </row>
    <row r="5695" spans="1:2" x14ac:dyDescent="0.3">
      <c r="A5695" s="58"/>
      <c r="B5695" s="58"/>
    </row>
    <row r="5696" spans="1:2" x14ac:dyDescent="0.3">
      <c r="A5696" s="58"/>
      <c r="B5696" s="58"/>
    </row>
    <row r="5697" spans="1:2" x14ac:dyDescent="0.3">
      <c r="A5697" s="58"/>
      <c r="B5697" s="58"/>
    </row>
    <row r="5698" spans="1:2" x14ac:dyDescent="0.3">
      <c r="A5698" s="58"/>
      <c r="B5698" s="58"/>
    </row>
    <row r="5699" spans="1:2" x14ac:dyDescent="0.3">
      <c r="A5699" s="58"/>
      <c r="B5699" s="58"/>
    </row>
    <row r="5700" spans="1:2" x14ac:dyDescent="0.3">
      <c r="A5700" s="58"/>
      <c r="B5700" s="58"/>
    </row>
    <row r="5701" spans="1:2" x14ac:dyDescent="0.3">
      <c r="A5701" s="58"/>
      <c r="B5701" s="58"/>
    </row>
    <row r="5702" spans="1:2" x14ac:dyDescent="0.3">
      <c r="A5702" s="58"/>
      <c r="B5702" s="58"/>
    </row>
    <row r="5703" spans="1:2" x14ac:dyDescent="0.3">
      <c r="A5703" s="58"/>
      <c r="B5703" s="58"/>
    </row>
    <row r="5704" spans="1:2" x14ac:dyDescent="0.3">
      <c r="A5704" s="58"/>
      <c r="B5704" s="58"/>
    </row>
    <row r="5705" spans="1:2" x14ac:dyDescent="0.3">
      <c r="A5705" s="58"/>
      <c r="B5705" s="58"/>
    </row>
    <row r="5706" spans="1:2" x14ac:dyDescent="0.3">
      <c r="A5706" s="58"/>
      <c r="B5706" s="58"/>
    </row>
    <row r="5707" spans="1:2" x14ac:dyDescent="0.3">
      <c r="A5707" s="58"/>
      <c r="B5707" s="58"/>
    </row>
    <row r="5708" spans="1:2" x14ac:dyDescent="0.3">
      <c r="A5708" s="58"/>
      <c r="B5708" s="58"/>
    </row>
    <row r="5709" spans="1:2" x14ac:dyDescent="0.3">
      <c r="A5709" s="58"/>
      <c r="B5709" s="58"/>
    </row>
    <row r="5710" spans="1:2" x14ac:dyDescent="0.3">
      <c r="A5710" s="58"/>
      <c r="B5710" s="58"/>
    </row>
    <row r="5711" spans="1:2" x14ac:dyDescent="0.3">
      <c r="A5711" s="58"/>
      <c r="B5711" s="58"/>
    </row>
    <row r="5712" spans="1:2" x14ac:dyDescent="0.3">
      <c r="A5712" s="58"/>
      <c r="B5712" s="58"/>
    </row>
    <row r="5713" spans="1:2" x14ac:dyDescent="0.3">
      <c r="A5713" s="58"/>
      <c r="B5713" s="58"/>
    </row>
    <row r="5714" spans="1:2" x14ac:dyDescent="0.3">
      <c r="A5714" s="58"/>
      <c r="B5714" s="58"/>
    </row>
    <row r="5715" spans="1:2" x14ac:dyDescent="0.3">
      <c r="A5715" s="58"/>
      <c r="B5715" s="58"/>
    </row>
    <row r="5716" spans="1:2" x14ac:dyDescent="0.3">
      <c r="A5716" s="58"/>
      <c r="B5716" s="58"/>
    </row>
    <row r="5717" spans="1:2" x14ac:dyDescent="0.3">
      <c r="A5717" s="58"/>
      <c r="B5717" s="58"/>
    </row>
    <row r="5718" spans="1:2" x14ac:dyDescent="0.3">
      <c r="A5718" s="58"/>
      <c r="B5718" s="58"/>
    </row>
    <row r="5719" spans="1:2" x14ac:dyDescent="0.3">
      <c r="A5719" s="58"/>
      <c r="B5719" s="58"/>
    </row>
    <row r="5720" spans="1:2" x14ac:dyDescent="0.3">
      <c r="A5720" s="58"/>
      <c r="B5720" s="58"/>
    </row>
    <row r="5721" spans="1:2" x14ac:dyDescent="0.3">
      <c r="A5721" s="58"/>
      <c r="B5721" s="58"/>
    </row>
    <row r="5722" spans="1:2" x14ac:dyDescent="0.3">
      <c r="A5722" s="58"/>
      <c r="B5722" s="58"/>
    </row>
    <row r="5723" spans="1:2" x14ac:dyDescent="0.3">
      <c r="A5723" s="58"/>
      <c r="B5723" s="58"/>
    </row>
    <row r="5724" spans="1:2" x14ac:dyDescent="0.3">
      <c r="A5724" s="58"/>
      <c r="B5724" s="58"/>
    </row>
    <row r="5725" spans="1:2" x14ac:dyDescent="0.3">
      <c r="A5725" s="58"/>
      <c r="B5725" s="58"/>
    </row>
    <row r="5726" spans="1:2" x14ac:dyDescent="0.3">
      <c r="A5726" s="58"/>
      <c r="B5726" s="58"/>
    </row>
    <row r="5727" spans="1:2" x14ac:dyDescent="0.3">
      <c r="A5727" s="58"/>
      <c r="B5727" s="58"/>
    </row>
    <row r="5728" spans="1:2" x14ac:dyDescent="0.3">
      <c r="A5728" s="58"/>
      <c r="B5728" s="58"/>
    </row>
    <row r="5729" spans="1:2" x14ac:dyDescent="0.3">
      <c r="A5729" s="58"/>
      <c r="B5729" s="58"/>
    </row>
    <row r="5730" spans="1:2" x14ac:dyDescent="0.3">
      <c r="A5730" s="58"/>
      <c r="B5730" s="58"/>
    </row>
    <row r="5731" spans="1:2" x14ac:dyDescent="0.3">
      <c r="A5731" s="58"/>
      <c r="B5731" s="58"/>
    </row>
    <row r="5732" spans="1:2" x14ac:dyDescent="0.3">
      <c r="A5732" s="58"/>
      <c r="B5732" s="58"/>
    </row>
    <row r="5733" spans="1:2" x14ac:dyDescent="0.3">
      <c r="A5733" s="58"/>
      <c r="B5733" s="58"/>
    </row>
    <row r="5734" spans="1:2" x14ac:dyDescent="0.3">
      <c r="A5734" s="58"/>
      <c r="B5734" s="58"/>
    </row>
    <row r="5735" spans="1:2" x14ac:dyDescent="0.3">
      <c r="A5735" s="58"/>
      <c r="B5735" s="58"/>
    </row>
    <row r="5736" spans="1:2" x14ac:dyDescent="0.3">
      <c r="A5736" s="58"/>
      <c r="B5736" s="58"/>
    </row>
    <row r="5737" spans="1:2" x14ac:dyDescent="0.3">
      <c r="A5737" s="58"/>
      <c r="B5737" s="58"/>
    </row>
    <row r="5738" spans="1:2" x14ac:dyDescent="0.3">
      <c r="A5738" s="58"/>
      <c r="B5738" s="58"/>
    </row>
    <row r="5739" spans="1:2" x14ac:dyDescent="0.3">
      <c r="A5739" s="58"/>
      <c r="B5739" s="58"/>
    </row>
    <row r="5740" spans="1:2" x14ac:dyDescent="0.3">
      <c r="A5740" s="58"/>
      <c r="B5740" s="58"/>
    </row>
    <row r="5741" spans="1:2" x14ac:dyDescent="0.3">
      <c r="A5741" s="58"/>
      <c r="B5741" s="58"/>
    </row>
    <row r="5742" spans="1:2" x14ac:dyDescent="0.3">
      <c r="A5742" s="58"/>
      <c r="B5742" s="58"/>
    </row>
    <row r="5743" spans="1:2" x14ac:dyDescent="0.3">
      <c r="A5743" s="58"/>
      <c r="B5743" s="58"/>
    </row>
    <row r="5744" spans="1:2" x14ac:dyDescent="0.3">
      <c r="A5744" s="58"/>
      <c r="B5744" s="58"/>
    </row>
    <row r="5745" spans="1:2" x14ac:dyDescent="0.3">
      <c r="A5745" s="58"/>
      <c r="B5745" s="58"/>
    </row>
    <row r="5746" spans="1:2" x14ac:dyDescent="0.3">
      <c r="A5746" s="58"/>
      <c r="B5746" s="58"/>
    </row>
    <row r="5747" spans="1:2" x14ac:dyDescent="0.3">
      <c r="A5747" s="58"/>
      <c r="B5747" s="58"/>
    </row>
    <row r="5748" spans="1:2" x14ac:dyDescent="0.3">
      <c r="A5748" s="58"/>
      <c r="B5748" s="58"/>
    </row>
    <row r="5749" spans="1:2" x14ac:dyDescent="0.3">
      <c r="A5749" s="58"/>
      <c r="B5749" s="58"/>
    </row>
    <row r="5750" spans="1:2" x14ac:dyDescent="0.3">
      <c r="A5750" s="58"/>
      <c r="B5750" s="58"/>
    </row>
    <row r="5751" spans="1:2" x14ac:dyDescent="0.3">
      <c r="A5751" s="58"/>
      <c r="B5751" s="58"/>
    </row>
    <row r="5752" spans="1:2" x14ac:dyDescent="0.3">
      <c r="A5752" s="58"/>
      <c r="B5752" s="58"/>
    </row>
    <row r="5753" spans="1:2" x14ac:dyDescent="0.3">
      <c r="A5753" s="58"/>
      <c r="B5753" s="58"/>
    </row>
    <row r="5754" spans="1:2" x14ac:dyDescent="0.3">
      <c r="A5754" s="58"/>
      <c r="B5754" s="58"/>
    </row>
    <row r="5755" spans="1:2" x14ac:dyDescent="0.3">
      <c r="A5755" s="58"/>
      <c r="B5755" s="58"/>
    </row>
    <row r="5756" spans="1:2" x14ac:dyDescent="0.3">
      <c r="A5756" s="58"/>
      <c r="B5756" s="58"/>
    </row>
    <row r="5757" spans="1:2" x14ac:dyDescent="0.3">
      <c r="A5757" s="58"/>
      <c r="B5757" s="58"/>
    </row>
    <row r="5758" spans="1:2" x14ac:dyDescent="0.3">
      <c r="A5758" s="58"/>
      <c r="B5758" s="58"/>
    </row>
    <row r="5759" spans="1:2" x14ac:dyDescent="0.3">
      <c r="A5759" s="58"/>
      <c r="B5759" s="58"/>
    </row>
    <row r="5760" spans="1:2" x14ac:dyDescent="0.3">
      <c r="A5760" s="58"/>
      <c r="B5760" s="58"/>
    </row>
    <row r="5761" spans="1:2" x14ac:dyDescent="0.3">
      <c r="A5761" s="58"/>
      <c r="B5761" s="58"/>
    </row>
    <row r="5762" spans="1:2" x14ac:dyDescent="0.3">
      <c r="A5762" s="58"/>
      <c r="B5762" s="58"/>
    </row>
    <row r="5763" spans="1:2" x14ac:dyDescent="0.3">
      <c r="A5763" s="58"/>
      <c r="B5763" s="58"/>
    </row>
    <row r="5764" spans="1:2" x14ac:dyDescent="0.3">
      <c r="A5764" s="58"/>
      <c r="B5764" s="58"/>
    </row>
    <row r="5765" spans="1:2" x14ac:dyDescent="0.3">
      <c r="A5765" s="58"/>
      <c r="B5765" s="58"/>
    </row>
    <row r="5766" spans="1:2" x14ac:dyDescent="0.3">
      <c r="A5766" s="58"/>
      <c r="B5766" s="58"/>
    </row>
    <row r="5767" spans="1:2" x14ac:dyDescent="0.3">
      <c r="A5767" s="58"/>
      <c r="B5767" s="58"/>
    </row>
    <row r="5768" spans="1:2" x14ac:dyDescent="0.3">
      <c r="A5768" s="58"/>
      <c r="B5768" s="58"/>
    </row>
    <row r="5769" spans="1:2" x14ac:dyDescent="0.3">
      <c r="A5769" s="58"/>
      <c r="B5769" s="58"/>
    </row>
    <row r="5770" spans="1:2" x14ac:dyDescent="0.3">
      <c r="A5770" s="58"/>
      <c r="B5770" s="58"/>
    </row>
    <row r="5771" spans="1:2" x14ac:dyDescent="0.3">
      <c r="A5771" s="58"/>
      <c r="B5771" s="58"/>
    </row>
    <row r="5772" spans="1:2" x14ac:dyDescent="0.3">
      <c r="A5772" s="58"/>
      <c r="B5772" s="58"/>
    </row>
    <row r="5773" spans="1:2" x14ac:dyDescent="0.3">
      <c r="A5773" s="58"/>
      <c r="B5773" s="58"/>
    </row>
    <row r="5774" spans="1:2" x14ac:dyDescent="0.3">
      <c r="A5774" s="58"/>
      <c r="B5774" s="58"/>
    </row>
    <row r="5775" spans="1:2" x14ac:dyDescent="0.3">
      <c r="A5775" s="58"/>
      <c r="B5775" s="58"/>
    </row>
    <row r="5776" spans="1:2" x14ac:dyDescent="0.3">
      <c r="A5776" s="58"/>
      <c r="B5776" s="58"/>
    </row>
    <row r="5777" spans="1:2" x14ac:dyDescent="0.3">
      <c r="A5777" s="58"/>
      <c r="B5777" s="58"/>
    </row>
    <row r="5778" spans="1:2" x14ac:dyDescent="0.3">
      <c r="A5778" s="58"/>
      <c r="B5778" s="58"/>
    </row>
    <row r="5779" spans="1:2" x14ac:dyDescent="0.3">
      <c r="A5779" s="58"/>
      <c r="B5779" s="58"/>
    </row>
    <row r="5780" spans="1:2" x14ac:dyDescent="0.3">
      <c r="A5780" s="58"/>
      <c r="B5780" s="58"/>
    </row>
    <row r="5781" spans="1:2" x14ac:dyDescent="0.3">
      <c r="A5781" s="58"/>
      <c r="B5781" s="58"/>
    </row>
    <row r="5782" spans="1:2" x14ac:dyDescent="0.3">
      <c r="A5782" s="58"/>
      <c r="B5782" s="58"/>
    </row>
    <row r="5783" spans="1:2" x14ac:dyDescent="0.3">
      <c r="A5783" s="58"/>
      <c r="B5783" s="58"/>
    </row>
    <row r="5784" spans="1:2" x14ac:dyDescent="0.3">
      <c r="A5784" s="58"/>
      <c r="B5784" s="58"/>
    </row>
    <row r="5785" spans="1:2" x14ac:dyDescent="0.3">
      <c r="A5785" s="58"/>
      <c r="B5785" s="58"/>
    </row>
    <row r="5786" spans="1:2" x14ac:dyDescent="0.3">
      <c r="A5786" s="58"/>
      <c r="B5786" s="58"/>
    </row>
    <row r="5787" spans="1:2" x14ac:dyDescent="0.3">
      <c r="A5787" s="58"/>
      <c r="B5787" s="58"/>
    </row>
    <row r="5788" spans="1:2" x14ac:dyDescent="0.3">
      <c r="A5788" s="58"/>
      <c r="B5788" s="58"/>
    </row>
    <row r="5789" spans="1:2" x14ac:dyDescent="0.3">
      <c r="A5789" s="58"/>
      <c r="B5789" s="58"/>
    </row>
    <row r="5790" spans="1:2" x14ac:dyDescent="0.3">
      <c r="A5790" s="58"/>
      <c r="B5790" s="58"/>
    </row>
    <row r="5791" spans="1:2" x14ac:dyDescent="0.3">
      <c r="A5791" s="58"/>
      <c r="B5791" s="58"/>
    </row>
    <row r="5792" spans="1:2" x14ac:dyDescent="0.3">
      <c r="A5792" s="58"/>
      <c r="B5792" s="58"/>
    </row>
    <row r="5793" spans="1:2" x14ac:dyDescent="0.3">
      <c r="A5793" s="58"/>
      <c r="B5793" s="58"/>
    </row>
    <row r="5794" spans="1:2" x14ac:dyDescent="0.3">
      <c r="A5794" s="58"/>
      <c r="B5794" s="58"/>
    </row>
    <row r="5795" spans="1:2" x14ac:dyDescent="0.3">
      <c r="A5795" s="58"/>
      <c r="B5795" s="58"/>
    </row>
    <row r="5796" spans="1:2" x14ac:dyDescent="0.3">
      <c r="A5796" s="58"/>
      <c r="B5796" s="58"/>
    </row>
    <row r="5797" spans="1:2" x14ac:dyDescent="0.3">
      <c r="A5797" s="58"/>
      <c r="B5797" s="58"/>
    </row>
    <row r="5798" spans="1:2" x14ac:dyDescent="0.3">
      <c r="A5798" s="58"/>
      <c r="B5798" s="58"/>
    </row>
    <row r="5799" spans="1:2" x14ac:dyDescent="0.3">
      <c r="A5799" s="58"/>
      <c r="B5799" s="58"/>
    </row>
    <row r="5800" spans="1:2" x14ac:dyDescent="0.3">
      <c r="A5800" s="58"/>
      <c r="B5800" s="58"/>
    </row>
    <row r="5801" spans="1:2" x14ac:dyDescent="0.3">
      <c r="A5801" s="58"/>
      <c r="B5801" s="58"/>
    </row>
    <row r="5802" spans="1:2" x14ac:dyDescent="0.3">
      <c r="A5802" s="58"/>
      <c r="B5802" s="58"/>
    </row>
    <row r="5803" spans="1:2" x14ac:dyDescent="0.3">
      <c r="A5803" s="58"/>
      <c r="B5803" s="58"/>
    </row>
    <row r="5804" spans="1:2" x14ac:dyDescent="0.3">
      <c r="A5804" s="58"/>
      <c r="B5804" s="58"/>
    </row>
    <row r="5805" spans="1:2" x14ac:dyDescent="0.3">
      <c r="A5805" s="58"/>
      <c r="B5805" s="58"/>
    </row>
    <row r="5806" spans="1:2" x14ac:dyDescent="0.3">
      <c r="A5806" s="58"/>
      <c r="B5806" s="58"/>
    </row>
    <row r="5807" spans="1:2" x14ac:dyDescent="0.3">
      <c r="A5807" s="58"/>
      <c r="B5807" s="58"/>
    </row>
    <row r="5808" spans="1:2" x14ac:dyDescent="0.3">
      <c r="A5808" s="58"/>
      <c r="B5808" s="58"/>
    </row>
    <row r="5809" spans="1:2" x14ac:dyDescent="0.3">
      <c r="A5809" s="58"/>
      <c r="B5809" s="58"/>
    </row>
    <row r="5810" spans="1:2" x14ac:dyDescent="0.3">
      <c r="A5810" s="58"/>
      <c r="B5810" s="58"/>
    </row>
    <row r="5811" spans="1:2" x14ac:dyDescent="0.3">
      <c r="A5811" s="58"/>
      <c r="B5811" s="58"/>
    </row>
    <row r="5812" spans="1:2" x14ac:dyDescent="0.3">
      <c r="A5812" s="58"/>
      <c r="B5812" s="58"/>
    </row>
    <row r="5813" spans="1:2" x14ac:dyDescent="0.3">
      <c r="A5813" s="58"/>
      <c r="B5813" s="58"/>
    </row>
    <row r="5814" spans="1:2" x14ac:dyDescent="0.3">
      <c r="A5814" s="58"/>
      <c r="B5814" s="58"/>
    </row>
    <row r="5815" spans="1:2" x14ac:dyDescent="0.3">
      <c r="A5815" s="58"/>
      <c r="B5815" s="58"/>
    </row>
    <row r="5816" spans="1:2" x14ac:dyDescent="0.3">
      <c r="A5816" s="58"/>
      <c r="B5816" s="58"/>
    </row>
    <row r="5817" spans="1:2" x14ac:dyDescent="0.3">
      <c r="A5817" s="58"/>
      <c r="B5817" s="58"/>
    </row>
    <row r="5818" spans="1:2" x14ac:dyDescent="0.3">
      <c r="A5818" s="58"/>
      <c r="B5818" s="58"/>
    </row>
    <row r="5819" spans="1:2" x14ac:dyDescent="0.3">
      <c r="A5819" s="58"/>
      <c r="B5819" s="58"/>
    </row>
    <row r="5820" spans="1:2" x14ac:dyDescent="0.3">
      <c r="A5820" s="58"/>
      <c r="B5820" s="58"/>
    </row>
    <row r="5821" spans="1:2" x14ac:dyDescent="0.3">
      <c r="A5821" s="58"/>
      <c r="B5821" s="58"/>
    </row>
    <row r="5822" spans="1:2" x14ac:dyDescent="0.3">
      <c r="A5822" s="58"/>
      <c r="B5822" s="58"/>
    </row>
    <row r="5823" spans="1:2" x14ac:dyDescent="0.3">
      <c r="A5823" s="58"/>
      <c r="B5823" s="58"/>
    </row>
    <row r="5824" spans="1:2" x14ac:dyDescent="0.3">
      <c r="A5824" s="58"/>
      <c r="B5824" s="58"/>
    </row>
    <row r="5825" spans="1:2" x14ac:dyDescent="0.3">
      <c r="A5825" s="58"/>
      <c r="B5825" s="58"/>
    </row>
    <row r="5826" spans="1:2" x14ac:dyDescent="0.3">
      <c r="A5826" s="58"/>
      <c r="B5826" s="58"/>
    </row>
    <row r="5827" spans="1:2" x14ac:dyDescent="0.3">
      <c r="A5827" s="58"/>
      <c r="B5827" s="58"/>
    </row>
    <row r="5828" spans="1:2" x14ac:dyDescent="0.3">
      <c r="A5828" s="58"/>
      <c r="B5828" s="58"/>
    </row>
    <row r="5829" spans="1:2" x14ac:dyDescent="0.3">
      <c r="A5829" s="58"/>
      <c r="B5829" s="58"/>
    </row>
    <row r="5830" spans="1:2" x14ac:dyDescent="0.3">
      <c r="A5830" s="58"/>
      <c r="B5830" s="58"/>
    </row>
    <row r="5831" spans="1:2" x14ac:dyDescent="0.3">
      <c r="A5831" s="58"/>
      <c r="B5831" s="58"/>
    </row>
    <row r="5832" spans="1:2" x14ac:dyDescent="0.3">
      <c r="A5832" s="58"/>
      <c r="B5832" s="58"/>
    </row>
    <row r="5833" spans="1:2" x14ac:dyDescent="0.3">
      <c r="A5833" s="58"/>
      <c r="B5833" s="58"/>
    </row>
    <row r="5834" spans="1:2" x14ac:dyDescent="0.3">
      <c r="A5834" s="58"/>
      <c r="B5834" s="58"/>
    </row>
    <row r="5835" spans="1:2" x14ac:dyDescent="0.3">
      <c r="A5835" s="58"/>
      <c r="B5835" s="58"/>
    </row>
    <row r="5836" spans="1:2" x14ac:dyDescent="0.3">
      <c r="A5836" s="58"/>
      <c r="B5836" s="58"/>
    </row>
    <row r="5837" spans="1:2" x14ac:dyDescent="0.3">
      <c r="A5837" s="58"/>
      <c r="B5837" s="58"/>
    </row>
    <row r="5838" spans="1:2" x14ac:dyDescent="0.3">
      <c r="A5838" s="58"/>
      <c r="B5838" s="58"/>
    </row>
    <row r="5839" spans="1:2" x14ac:dyDescent="0.3">
      <c r="A5839" s="58"/>
      <c r="B5839" s="58"/>
    </row>
    <row r="5840" spans="1:2" x14ac:dyDescent="0.3">
      <c r="A5840" s="58"/>
      <c r="B5840" s="58"/>
    </row>
    <row r="5841" spans="1:2" x14ac:dyDescent="0.3">
      <c r="A5841" s="58"/>
      <c r="B5841" s="58"/>
    </row>
    <row r="5842" spans="1:2" x14ac:dyDescent="0.3">
      <c r="A5842" s="58"/>
      <c r="B5842" s="58"/>
    </row>
    <row r="5843" spans="1:2" x14ac:dyDescent="0.3">
      <c r="A5843" s="58"/>
      <c r="B5843" s="58"/>
    </row>
    <row r="5844" spans="1:2" x14ac:dyDescent="0.3">
      <c r="A5844" s="58"/>
      <c r="B5844" s="58"/>
    </row>
    <row r="5845" spans="1:2" x14ac:dyDescent="0.3">
      <c r="A5845" s="58"/>
      <c r="B5845" s="58"/>
    </row>
    <row r="5846" spans="1:2" x14ac:dyDescent="0.3">
      <c r="A5846" s="58"/>
      <c r="B5846" s="58"/>
    </row>
    <row r="5847" spans="1:2" x14ac:dyDescent="0.3">
      <c r="A5847" s="58"/>
      <c r="B5847" s="58"/>
    </row>
    <row r="5848" spans="1:2" x14ac:dyDescent="0.3">
      <c r="A5848" s="58"/>
      <c r="B5848" s="58"/>
    </row>
    <row r="5849" spans="1:2" x14ac:dyDescent="0.3">
      <c r="A5849" s="58"/>
      <c r="B5849" s="58"/>
    </row>
    <row r="5850" spans="1:2" x14ac:dyDescent="0.3">
      <c r="A5850" s="58"/>
      <c r="B5850" s="58"/>
    </row>
    <row r="5851" spans="1:2" x14ac:dyDescent="0.3">
      <c r="A5851" s="58"/>
      <c r="B5851" s="58"/>
    </row>
    <row r="5852" spans="1:2" x14ac:dyDescent="0.3">
      <c r="A5852" s="58"/>
      <c r="B5852" s="58"/>
    </row>
    <row r="5853" spans="1:2" x14ac:dyDescent="0.3">
      <c r="A5853" s="58"/>
      <c r="B5853" s="58"/>
    </row>
    <row r="5854" spans="1:2" x14ac:dyDescent="0.3">
      <c r="A5854" s="58"/>
      <c r="B5854" s="58"/>
    </row>
    <row r="5855" spans="1:2" x14ac:dyDescent="0.3">
      <c r="A5855" s="58"/>
      <c r="B5855" s="58"/>
    </row>
    <row r="5856" spans="1:2" x14ac:dyDescent="0.3">
      <c r="A5856" s="58"/>
      <c r="B5856" s="58"/>
    </row>
    <row r="5857" spans="1:2" x14ac:dyDescent="0.3">
      <c r="A5857" s="58"/>
      <c r="B5857" s="58"/>
    </row>
    <row r="5858" spans="1:2" x14ac:dyDescent="0.3">
      <c r="A5858" s="58"/>
      <c r="B5858" s="58"/>
    </row>
    <row r="5859" spans="1:2" x14ac:dyDescent="0.3">
      <c r="A5859" s="58"/>
      <c r="B5859" s="58"/>
    </row>
    <row r="5860" spans="1:2" x14ac:dyDescent="0.3">
      <c r="A5860" s="58"/>
      <c r="B5860" s="58"/>
    </row>
    <row r="5861" spans="1:2" x14ac:dyDescent="0.3">
      <c r="A5861" s="58"/>
      <c r="B5861" s="58"/>
    </row>
    <row r="5862" spans="1:2" x14ac:dyDescent="0.3">
      <c r="A5862" s="58"/>
      <c r="B5862" s="58"/>
    </row>
    <row r="5863" spans="1:2" x14ac:dyDescent="0.3">
      <c r="A5863" s="58"/>
      <c r="B5863" s="58"/>
    </row>
    <row r="5864" spans="1:2" x14ac:dyDescent="0.3">
      <c r="A5864" s="58"/>
      <c r="B5864" s="58"/>
    </row>
    <row r="5865" spans="1:2" x14ac:dyDescent="0.3">
      <c r="A5865" s="58"/>
      <c r="B5865" s="58"/>
    </row>
    <row r="5866" spans="1:2" x14ac:dyDescent="0.3">
      <c r="A5866" s="58"/>
      <c r="B5866" s="58"/>
    </row>
    <row r="5867" spans="1:2" x14ac:dyDescent="0.3">
      <c r="A5867" s="58"/>
      <c r="B5867" s="58"/>
    </row>
    <row r="5868" spans="1:2" x14ac:dyDescent="0.3">
      <c r="A5868" s="58"/>
      <c r="B5868" s="58"/>
    </row>
    <row r="5869" spans="1:2" x14ac:dyDescent="0.3">
      <c r="A5869" s="58"/>
      <c r="B5869" s="58"/>
    </row>
    <row r="5870" spans="1:2" x14ac:dyDescent="0.3">
      <c r="A5870" s="58"/>
      <c r="B5870" s="58"/>
    </row>
    <row r="5871" spans="1:2" x14ac:dyDescent="0.3">
      <c r="A5871" s="58"/>
      <c r="B5871" s="58"/>
    </row>
    <row r="5872" spans="1:2" x14ac:dyDescent="0.3">
      <c r="A5872" s="58"/>
      <c r="B5872" s="58"/>
    </row>
    <row r="5873" spans="1:2" x14ac:dyDescent="0.3">
      <c r="A5873" s="58"/>
      <c r="B5873" s="58"/>
    </row>
    <row r="5874" spans="1:2" x14ac:dyDescent="0.3">
      <c r="A5874" s="58"/>
      <c r="B5874" s="58"/>
    </row>
    <row r="5875" spans="1:2" x14ac:dyDescent="0.3">
      <c r="A5875" s="58"/>
      <c r="B5875" s="58"/>
    </row>
    <row r="5876" spans="1:2" x14ac:dyDescent="0.3">
      <c r="A5876" s="58"/>
      <c r="B5876" s="58"/>
    </row>
    <row r="5877" spans="1:2" x14ac:dyDescent="0.3">
      <c r="A5877" s="58"/>
      <c r="B5877" s="58"/>
    </row>
    <row r="5878" spans="1:2" x14ac:dyDescent="0.3">
      <c r="A5878" s="58"/>
      <c r="B5878" s="58"/>
    </row>
    <row r="5879" spans="1:2" x14ac:dyDescent="0.3">
      <c r="A5879" s="58"/>
      <c r="B5879" s="58"/>
    </row>
    <row r="5880" spans="1:2" x14ac:dyDescent="0.3">
      <c r="A5880" s="58"/>
      <c r="B5880" s="58"/>
    </row>
    <row r="5881" spans="1:2" x14ac:dyDescent="0.3">
      <c r="A5881" s="58"/>
      <c r="B5881" s="58"/>
    </row>
    <row r="5882" spans="1:2" x14ac:dyDescent="0.3">
      <c r="A5882" s="58"/>
      <c r="B5882" s="58"/>
    </row>
    <row r="5883" spans="1:2" x14ac:dyDescent="0.3">
      <c r="A5883" s="58"/>
      <c r="B5883" s="58"/>
    </row>
    <row r="5884" spans="1:2" x14ac:dyDescent="0.3">
      <c r="A5884" s="58"/>
      <c r="B5884" s="58"/>
    </row>
    <row r="5885" spans="1:2" x14ac:dyDescent="0.3">
      <c r="A5885" s="58"/>
      <c r="B5885" s="58"/>
    </row>
    <row r="5886" spans="1:2" x14ac:dyDescent="0.3">
      <c r="A5886" s="58"/>
      <c r="B5886" s="58"/>
    </row>
    <row r="5887" spans="1:2" x14ac:dyDescent="0.3">
      <c r="A5887" s="58"/>
      <c r="B5887" s="58"/>
    </row>
    <row r="5888" spans="1:2" x14ac:dyDescent="0.3">
      <c r="A5888" s="58"/>
      <c r="B5888" s="58"/>
    </row>
    <row r="5889" spans="1:2" x14ac:dyDescent="0.3">
      <c r="A5889" s="58"/>
      <c r="B5889" s="58"/>
    </row>
    <row r="5890" spans="1:2" x14ac:dyDescent="0.3">
      <c r="A5890" s="58"/>
      <c r="B5890" s="58"/>
    </row>
    <row r="5891" spans="1:2" x14ac:dyDescent="0.3">
      <c r="A5891" s="58"/>
      <c r="B5891" s="58"/>
    </row>
    <row r="5892" spans="1:2" x14ac:dyDescent="0.3">
      <c r="A5892" s="58"/>
      <c r="B5892" s="58"/>
    </row>
    <row r="5893" spans="1:2" x14ac:dyDescent="0.3">
      <c r="A5893" s="58"/>
      <c r="B5893" s="58"/>
    </row>
    <row r="5894" spans="1:2" x14ac:dyDescent="0.3">
      <c r="A5894" s="58"/>
      <c r="B5894" s="58"/>
    </row>
    <row r="5895" spans="1:2" x14ac:dyDescent="0.3">
      <c r="A5895" s="58"/>
      <c r="B5895" s="58"/>
    </row>
    <row r="5896" spans="1:2" x14ac:dyDescent="0.3">
      <c r="A5896" s="58"/>
      <c r="B5896" s="58"/>
    </row>
    <row r="5897" spans="1:2" x14ac:dyDescent="0.3">
      <c r="A5897" s="58"/>
      <c r="B5897" s="58"/>
    </row>
    <row r="5898" spans="1:2" x14ac:dyDescent="0.3">
      <c r="A5898" s="58"/>
      <c r="B5898" s="58"/>
    </row>
    <row r="5899" spans="1:2" x14ac:dyDescent="0.3">
      <c r="A5899" s="58"/>
      <c r="B5899" s="58"/>
    </row>
    <row r="5900" spans="1:2" x14ac:dyDescent="0.3">
      <c r="A5900" s="58"/>
      <c r="B5900" s="58"/>
    </row>
    <row r="5901" spans="1:2" x14ac:dyDescent="0.3">
      <c r="A5901" s="58"/>
      <c r="B5901" s="58"/>
    </row>
    <row r="5902" spans="1:2" x14ac:dyDescent="0.3">
      <c r="A5902" s="58"/>
      <c r="B5902" s="58"/>
    </row>
    <row r="5903" spans="1:2" x14ac:dyDescent="0.3">
      <c r="A5903" s="58"/>
      <c r="B5903" s="58"/>
    </row>
    <row r="5904" spans="1:2" x14ac:dyDescent="0.3">
      <c r="A5904" s="58"/>
      <c r="B5904" s="58"/>
    </row>
    <row r="5905" spans="1:2" x14ac:dyDescent="0.3">
      <c r="A5905" s="58"/>
      <c r="B5905" s="58"/>
    </row>
    <row r="5906" spans="1:2" x14ac:dyDescent="0.3">
      <c r="A5906" s="58"/>
      <c r="B5906" s="58"/>
    </row>
    <row r="5907" spans="1:2" x14ac:dyDescent="0.3">
      <c r="A5907" s="58"/>
      <c r="B5907" s="58"/>
    </row>
    <row r="5908" spans="1:2" x14ac:dyDescent="0.3">
      <c r="A5908" s="58"/>
      <c r="B5908" s="58"/>
    </row>
    <row r="5909" spans="1:2" x14ac:dyDescent="0.3">
      <c r="A5909" s="58"/>
      <c r="B5909" s="58"/>
    </row>
    <row r="5910" spans="1:2" x14ac:dyDescent="0.3">
      <c r="A5910" s="58"/>
      <c r="B5910" s="58"/>
    </row>
    <row r="5911" spans="1:2" x14ac:dyDescent="0.3">
      <c r="A5911" s="58"/>
      <c r="B5911" s="58"/>
    </row>
    <row r="5912" spans="1:2" x14ac:dyDescent="0.3">
      <c r="A5912" s="58"/>
      <c r="B5912" s="58"/>
    </row>
    <row r="5913" spans="1:2" x14ac:dyDescent="0.3">
      <c r="A5913" s="58"/>
      <c r="B5913" s="58"/>
    </row>
    <row r="5914" spans="1:2" x14ac:dyDescent="0.3">
      <c r="A5914" s="58"/>
      <c r="B5914" s="58"/>
    </row>
    <row r="5915" spans="1:2" x14ac:dyDescent="0.3">
      <c r="A5915" s="58"/>
      <c r="B5915" s="58"/>
    </row>
    <row r="5916" spans="1:2" x14ac:dyDescent="0.3">
      <c r="A5916" s="58"/>
      <c r="B5916" s="58"/>
    </row>
    <row r="5917" spans="1:2" x14ac:dyDescent="0.3">
      <c r="A5917" s="58"/>
      <c r="B5917" s="58"/>
    </row>
    <row r="5918" spans="1:2" x14ac:dyDescent="0.3">
      <c r="A5918" s="58"/>
      <c r="B5918" s="58"/>
    </row>
    <row r="5919" spans="1:2" x14ac:dyDescent="0.3">
      <c r="A5919" s="58"/>
      <c r="B5919" s="58"/>
    </row>
    <row r="5920" spans="1:2" x14ac:dyDescent="0.3">
      <c r="A5920" s="58"/>
      <c r="B5920" s="58"/>
    </row>
    <row r="5921" spans="1:2" x14ac:dyDescent="0.3">
      <c r="A5921" s="58"/>
      <c r="B5921" s="58"/>
    </row>
    <row r="5922" spans="1:2" x14ac:dyDescent="0.3">
      <c r="A5922" s="58"/>
      <c r="B5922" s="58"/>
    </row>
    <row r="5923" spans="1:2" x14ac:dyDescent="0.3">
      <c r="A5923" s="58"/>
      <c r="B5923" s="58"/>
    </row>
    <row r="5924" spans="1:2" x14ac:dyDescent="0.3">
      <c r="A5924" s="58"/>
      <c r="B5924" s="58"/>
    </row>
    <row r="5925" spans="1:2" x14ac:dyDescent="0.3">
      <c r="A5925" s="58"/>
      <c r="B5925" s="58"/>
    </row>
    <row r="5926" spans="1:2" x14ac:dyDescent="0.3">
      <c r="A5926" s="58"/>
      <c r="B5926" s="58"/>
    </row>
    <row r="5927" spans="1:2" x14ac:dyDescent="0.3">
      <c r="A5927" s="58"/>
      <c r="B5927" s="58"/>
    </row>
    <row r="5928" spans="1:2" x14ac:dyDescent="0.3">
      <c r="A5928" s="58"/>
      <c r="B5928" s="58"/>
    </row>
    <row r="5929" spans="1:2" x14ac:dyDescent="0.3">
      <c r="A5929" s="58"/>
      <c r="B5929" s="58"/>
    </row>
    <row r="5930" spans="1:2" x14ac:dyDescent="0.3">
      <c r="A5930" s="58"/>
      <c r="B5930" s="58"/>
    </row>
    <row r="5931" spans="1:2" x14ac:dyDescent="0.3">
      <c r="A5931" s="58"/>
      <c r="B5931" s="58"/>
    </row>
    <row r="5932" spans="1:2" x14ac:dyDescent="0.3">
      <c r="A5932" s="58"/>
      <c r="B5932" s="58"/>
    </row>
    <row r="5933" spans="1:2" x14ac:dyDescent="0.3">
      <c r="A5933" s="58"/>
      <c r="B5933" s="58"/>
    </row>
    <row r="5934" spans="1:2" x14ac:dyDescent="0.3">
      <c r="A5934" s="58"/>
      <c r="B5934" s="58"/>
    </row>
    <row r="5935" spans="1:2" x14ac:dyDescent="0.3">
      <c r="A5935" s="58"/>
      <c r="B5935" s="58"/>
    </row>
    <row r="5936" spans="1:2" x14ac:dyDescent="0.3">
      <c r="A5936" s="58"/>
      <c r="B5936" s="58"/>
    </row>
    <row r="5937" spans="1:2" x14ac:dyDescent="0.3">
      <c r="A5937" s="58"/>
      <c r="B5937" s="58"/>
    </row>
    <row r="5938" spans="1:2" x14ac:dyDescent="0.3">
      <c r="A5938" s="58"/>
      <c r="B5938" s="58"/>
    </row>
    <row r="5939" spans="1:2" x14ac:dyDescent="0.3">
      <c r="A5939" s="58"/>
      <c r="B5939" s="58"/>
    </row>
    <row r="5940" spans="1:2" x14ac:dyDescent="0.3">
      <c r="A5940" s="58"/>
      <c r="B5940" s="58"/>
    </row>
    <row r="5941" spans="1:2" x14ac:dyDescent="0.3">
      <c r="A5941" s="58"/>
      <c r="B5941" s="58"/>
    </row>
    <row r="5942" spans="1:2" x14ac:dyDescent="0.3">
      <c r="A5942" s="58"/>
      <c r="B5942" s="58"/>
    </row>
    <row r="5943" spans="1:2" x14ac:dyDescent="0.3">
      <c r="A5943" s="58"/>
      <c r="B5943" s="58"/>
    </row>
    <row r="5944" spans="1:2" x14ac:dyDescent="0.3">
      <c r="A5944" s="58"/>
      <c r="B5944" s="58"/>
    </row>
    <row r="5945" spans="1:2" x14ac:dyDescent="0.3">
      <c r="A5945" s="58"/>
      <c r="B5945" s="58"/>
    </row>
    <row r="5946" spans="1:2" x14ac:dyDescent="0.3">
      <c r="A5946" s="58"/>
      <c r="B5946" s="58"/>
    </row>
    <row r="5947" spans="1:2" x14ac:dyDescent="0.3">
      <c r="A5947" s="58"/>
      <c r="B5947" s="58"/>
    </row>
    <row r="5948" spans="1:2" x14ac:dyDescent="0.3">
      <c r="A5948" s="58"/>
      <c r="B5948" s="58"/>
    </row>
    <row r="5949" spans="1:2" x14ac:dyDescent="0.3">
      <c r="A5949" s="58"/>
      <c r="B5949" s="58"/>
    </row>
    <row r="5950" spans="1:2" x14ac:dyDescent="0.3">
      <c r="A5950" s="58"/>
      <c r="B5950" s="58"/>
    </row>
    <row r="5951" spans="1:2" x14ac:dyDescent="0.3">
      <c r="A5951" s="58"/>
      <c r="B5951" s="58"/>
    </row>
    <row r="5952" spans="1:2" x14ac:dyDescent="0.3">
      <c r="A5952" s="58"/>
      <c r="B5952" s="58"/>
    </row>
    <row r="5953" spans="1:2" x14ac:dyDescent="0.3">
      <c r="A5953" s="58"/>
      <c r="B5953" s="58"/>
    </row>
    <row r="5954" spans="1:2" x14ac:dyDescent="0.3">
      <c r="A5954" s="58"/>
      <c r="B5954" s="58"/>
    </row>
    <row r="5955" spans="1:2" x14ac:dyDescent="0.3">
      <c r="A5955" s="58"/>
      <c r="B5955" s="58"/>
    </row>
    <row r="5956" spans="1:2" x14ac:dyDescent="0.3">
      <c r="A5956" s="58"/>
      <c r="B5956" s="58"/>
    </row>
    <row r="5957" spans="1:2" x14ac:dyDescent="0.3">
      <c r="A5957" s="58"/>
      <c r="B5957" s="58"/>
    </row>
    <row r="5958" spans="1:2" x14ac:dyDescent="0.3">
      <c r="A5958" s="58"/>
      <c r="B5958" s="58"/>
    </row>
    <row r="5959" spans="1:2" x14ac:dyDescent="0.3">
      <c r="A5959" s="58"/>
      <c r="B5959" s="58"/>
    </row>
    <row r="5960" spans="1:2" x14ac:dyDescent="0.3">
      <c r="A5960" s="58"/>
      <c r="B5960" s="58"/>
    </row>
    <row r="5961" spans="1:2" x14ac:dyDescent="0.3">
      <c r="A5961" s="58"/>
      <c r="B5961" s="58"/>
    </row>
    <row r="5962" spans="1:2" x14ac:dyDescent="0.3">
      <c r="A5962" s="58"/>
      <c r="B5962" s="58"/>
    </row>
    <row r="5963" spans="1:2" x14ac:dyDescent="0.3">
      <c r="A5963" s="58"/>
      <c r="B5963" s="58"/>
    </row>
    <row r="5964" spans="1:2" x14ac:dyDescent="0.3">
      <c r="A5964" s="58"/>
      <c r="B5964" s="58"/>
    </row>
    <row r="5965" spans="1:2" x14ac:dyDescent="0.3">
      <c r="A5965" s="58"/>
      <c r="B5965" s="58"/>
    </row>
    <row r="5966" spans="1:2" x14ac:dyDescent="0.3">
      <c r="A5966" s="58"/>
      <c r="B5966" s="58"/>
    </row>
    <row r="5967" spans="1:2" x14ac:dyDescent="0.3">
      <c r="A5967" s="58"/>
      <c r="B5967" s="58"/>
    </row>
    <row r="5968" spans="1:2" x14ac:dyDescent="0.3">
      <c r="A5968" s="58"/>
      <c r="B5968" s="58"/>
    </row>
    <row r="5969" spans="1:2" x14ac:dyDescent="0.3">
      <c r="A5969" s="58"/>
      <c r="B5969" s="58"/>
    </row>
    <row r="5970" spans="1:2" x14ac:dyDescent="0.3">
      <c r="A5970" s="58"/>
      <c r="B5970" s="58"/>
    </row>
    <row r="5971" spans="1:2" x14ac:dyDescent="0.3">
      <c r="A5971" s="58"/>
      <c r="B5971" s="58"/>
    </row>
    <row r="5972" spans="1:2" x14ac:dyDescent="0.3">
      <c r="A5972" s="58"/>
      <c r="B5972" s="58"/>
    </row>
    <row r="5973" spans="1:2" x14ac:dyDescent="0.3">
      <c r="A5973" s="58"/>
      <c r="B5973" s="58"/>
    </row>
    <row r="5974" spans="1:2" x14ac:dyDescent="0.3">
      <c r="A5974" s="58"/>
      <c r="B5974" s="58"/>
    </row>
    <row r="5975" spans="1:2" x14ac:dyDescent="0.3">
      <c r="A5975" s="58"/>
      <c r="B5975" s="58"/>
    </row>
    <row r="5976" spans="1:2" x14ac:dyDescent="0.3">
      <c r="A5976" s="58"/>
      <c r="B5976" s="58"/>
    </row>
    <row r="5977" spans="1:2" x14ac:dyDescent="0.3">
      <c r="A5977" s="58"/>
      <c r="B5977" s="58"/>
    </row>
    <row r="5978" spans="1:2" x14ac:dyDescent="0.3">
      <c r="A5978" s="58"/>
      <c r="B5978" s="58"/>
    </row>
    <row r="5979" spans="1:2" x14ac:dyDescent="0.3">
      <c r="A5979" s="58"/>
      <c r="B5979" s="58"/>
    </row>
    <row r="5980" spans="1:2" x14ac:dyDescent="0.3">
      <c r="A5980" s="58"/>
      <c r="B5980" s="58"/>
    </row>
    <row r="5981" spans="1:2" x14ac:dyDescent="0.3">
      <c r="A5981" s="58"/>
      <c r="B5981" s="58"/>
    </row>
    <row r="5982" spans="1:2" x14ac:dyDescent="0.3">
      <c r="A5982" s="58"/>
      <c r="B5982" s="58"/>
    </row>
    <row r="5983" spans="1:2" x14ac:dyDescent="0.3">
      <c r="A5983" s="58"/>
      <c r="B5983" s="58"/>
    </row>
    <row r="5984" spans="1:2" x14ac:dyDescent="0.3">
      <c r="A5984" s="58"/>
      <c r="B5984" s="58"/>
    </row>
    <row r="5985" spans="1:2" x14ac:dyDescent="0.3">
      <c r="A5985" s="58"/>
      <c r="B5985" s="58"/>
    </row>
    <row r="5986" spans="1:2" x14ac:dyDescent="0.3">
      <c r="A5986" s="58"/>
      <c r="B5986" s="58"/>
    </row>
    <row r="5987" spans="1:2" x14ac:dyDescent="0.3">
      <c r="A5987" s="58"/>
      <c r="B5987" s="58"/>
    </row>
    <row r="5988" spans="1:2" x14ac:dyDescent="0.3">
      <c r="A5988" s="58"/>
      <c r="B5988" s="58"/>
    </row>
    <row r="5989" spans="1:2" x14ac:dyDescent="0.3">
      <c r="A5989" s="58"/>
      <c r="B5989" s="58"/>
    </row>
    <row r="5990" spans="1:2" x14ac:dyDescent="0.3">
      <c r="A5990" s="58"/>
      <c r="B5990" s="58"/>
    </row>
    <row r="5991" spans="1:2" x14ac:dyDescent="0.3">
      <c r="A5991" s="58"/>
      <c r="B5991" s="58"/>
    </row>
    <row r="5992" spans="1:2" x14ac:dyDescent="0.3">
      <c r="A5992" s="58"/>
      <c r="B5992" s="58"/>
    </row>
    <row r="5993" spans="1:2" x14ac:dyDescent="0.3">
      <c r="A5993" s="58"/>
      <c r="B5993" s="58"/>
    </row>
    <row r="5994" spans="1:2" x14ac:dyDescent="0.3">
      <c r="A5994" s="58"/>
      <c r="B5994" s="58"/>
    </row>
    <row r="5995" spans="1:2" x14ac:dyDescent="0.3">
      <c r="A5995" s="58"/>
      <c r="B5995" s="58"/>
    </row>
    <row r="5996" spans="1:2" x14ac:dyDescent="0.3">
      <c r="A5996" s="58"/>
      <c r="B5996" s="58"/>
    </row>
    <row r="5997" spans="1:2" x14ac:dyDescent="0.3">
      <c r="A5997" s="58"/>
      <c r="B5997" s="58"/>
    </row>
    <row r="5998" spans="1:2" x14ac:dyDescent="0.3">
      <c r="A5998" s="58"/>
      <c r="B5998" s="58"/>
    </row>
    <row r="5999" spans="1:2" x14ac:dyDescent="0.3">
      <c r="A5999" s="58"/>
      <c r="B5999" s="58"/>
    </row>
    <row r="6000" spans="1:2" x14ac:dyDescent="0.3">
      <c r="A6000" s="58"/>
      <c r="B6000" s="58"/>
    </row>
    <row r="6001" spans="1:2" x14ac:dyDescent="0.3">
      <c r="A6001" s="58"/>
      <c r="B6001" s="58"/>
    </row>
    <row r="6002" spans="1:2" x14ac:dyDescent="0.3">
      <c r="A6002" s="58"/>
      <c r="B6002" s="58"/>
    </row>
    <row r="6003" spans="1:2" x14ac:dyDescent="0.3">
      <c r="A6003" s="58"/>
      <c r="B6003" s="58"/>
    </row>
    <row r="6004" spans="1:2" x14ac:dyDescent="0.3">
      <c r="A6004" s="58"/>
      <c r="B6004" s="58"/>
    </row>
    <row r="6005" spans="1:2" x14ac:dyDescent="0.3">
      <c r="A6005" s="58"/>
      <c r="B6005" s="58"/>
    </row>
    <row r="6006" spans="1:2" x14ac:dyDescent="0.3">
      <c r="A6006" s="58"/>
      <c r="B6006" s="58"/>
    </row>
    <row r="6007" spans="1:2" x14ac:dyDescent="0.3">
      <c r="A6007" s="58"/>
      <c r="B6007" s="58"/>
    </row>
    <row r="6008" spans="1:2" x14ac:dyDescent="0.3">
      <c r="A6008" s="58"/>
      <c r="B6008" s="58"/>
    </row>
    <row r="6009" spans="1:2" x14ac:dyDescent="0.3">
      <c r="A6009" s="58"/>
      <c r="B6009" s="58"/>
    </row>
    <row r="6010" spans="1:2" x14ac:dyDescent="0.3">
      <c r="A6010" s="58"/>
      <c r="B6010" s="58"/>
    </row>
    <row r="6011" spans="1:2" x14ac:dyDescent="0.3">
      <c r="A6011" s="58"/>
      <c r="B6011" s="58"/>
    </row>
    <row r="6012" spans="1:2" x14ac:dyDescent="0.3">
      <c r="A6012" s="58"/>
      <c r="B6012" s="58"/>
    </row>
    <row r="6013" spans="1:2" x14ac:dyDescent="0.3">
      <c r="A6013" s="58"/>
      <c r="B6013" s="58"/>
    </row>
    <row r="6014" spans="1:2" x14ac:dyDescent="0.3">
      <c r="A6014" s="58"/>
      <c r="B6014" s="58"/>
    </row>
    <row r="6015" spans="1:2" x14ac:dyDescent="0.3">
      <c r="A6015" s="58"/>
      <c r="B6015" s="58"/>
    </row>
    <row r="6016" spans="1:2" x14ac:dyDescent="0.3">
      <c r="A6016" s="58"/>
      <c r="B6016" s="58"/>
    </row>
    <row r="6017" spans="1:2" x14ac:dyDescent="0.3">
      <c r="A6017" s="58"/>
      <c r="B6017" s="58"/>
    </row>
    <row r="6018" spans="1:2" x14ac:dyDescent="0.3">
      <c r="A6018" s="58"/>
      <c r="B6018" s="58"/>
    </row>
    <row r="6019" spans="1:2" x14ac:dyDescent="0.3">
      <c r="A6019" s="58"/>
      <c r="B6019" s="58"/>
    </row>
    <row r="6020" spans="1:2" x14ac:dyDescent="0.3">
      <c r="A6020" s="58"/>
      <c r="B6020" s="58"/>
    </row>
    <row r="6021" spans="1:2" x14ac:dyDescent="0.3">
      <c r="A6021" s="58"/>
      <c r="B6021" s="58"/>
    </row>
    <row r="6022" spans="1:2" x14ac:dyDescent="0.3">
      <c r="A6022" s="58"/>
      <c r="B6022" s="58"/>
    </row>
    <row r="6023" spans="1:2" x14ac:dyDescent="0.3">
      <c r="A6023" s="58"/>
      <c r="B6023" s="58"/>
    </row>
    <row r="6024" spans="1:2" x14ac:dyDescent="0.3">
      <c r="A6024" s="58"/>
      <c r="B6024" s="58"/>
    </row>
    <row r="6025" spans="1:2" x14ac:dyDescent="0.3">
      <c r="A6025" s="58"/>
      <c r="B6025" s="58"/>
    </row>
    <row r="6026" spans="1:2" x14ac:dyDescent="0.3">
      <c r="A6026" s="58"/>
      <c r="B6026" s="58"/>
    </row>
    <row r="6027" spans="1:2" x14ac:dyDescent="0.3">
      <c r="A6027" s="58"/>
      <c r="B6027" s="58"/>
    </row>
    <row r="6028" spans="1:2" x14ac:dyDescent="0.3">
      <c r="A6028" s="58"/>
      <c r="B6028" s="58"/>
    </row>
    <row r="6029" spans="1:2" x14ac:dyDescent="0.3">
      <c r="A6029" s="58"/>
      <c r="B6029" s="58"/>
    </row>
    <row r="6030" spans="1:2" x14ac:dyDescent="0.3">
      <c r="A6030" s="58"/>
      <c r="B6030" s="58"/>
    </row>
    <row r="6031" spans="1:2" x14ac:dyDescent="0.3">
      <c r="A6031" s="58"/>
      <c r="B6031" s="58"/>
    </row>
    <row r="6032" spans="1:2" x14ac:dyDescent="0.3">
      <c r="A6032" s="58"/>
      <c r="B6032" s="58"/>
    </row>
    <row r="6033" spans="1:2" x14ac:dyDescent="0.3">
      <c r="A6033" s="58"/>
      <c r="B6033" s="58"/>
    </row>
    <row r="6034" spans="1:2" x14ac:dyDescent="0.3">
      <c r="A6034" s="58"/>
      <c r="B6034" s="58"/>
    </row>
    <row r="6035" spans="1:2" x14ac:dyDescent="0.3">
      <c r="A6035" s="58"/>
      <c r="B6035" s="58"/>
    </row>
    <row r="6036" spans="1:2" x14ac:dyDescent="0.3">
      <c r="A6036" s="58"/>
      <c r="B6036" s="58"/>
    </row>
    <row r="6037" spans="1:2" x14ac:dyDescent="0.3">
      <c r="A6037" s="58"/>
      <c r="B6037" s="58"/>
    </row>
    <row r="6038" spans="1:2" x14ac:dyDescent="0.3">
      <c r="A6038" s="58"/>
      <c r="B6038" s="58"/>
    </row>
    <row r="6039" spans="1:2" x14ac:dyDescent="0.3">
      <c r="A6039" s="58"/>
      <c r="B6039" s="58"/>
    </row>
    <row r="6040" spans="1:2" x14ac:dyDescent="0.3">
      <c r="A6040" s="58"/>
      <c r="B6040" s="58"/>
    </row>
    <row r="6041" spans="1:2" x14ac:dyDescent="0.3">
      <c r="A6041" s="58"/>
      <c r="B6041" s="58"/>
    </row>
    <row r="6042" spans="1:2" x14ac:dyDescent="0.3">
      <c r="A6042" s="58"/>
      <c r="B6042" s="58"/>
    </row>
    <row r="6043" spans="1:2" x14ac:dyDescent="0.3">
      <c r="A6043" s="58"/>
      <c r="B6043" s="58"/>
    </row>
    <row r="6044" spans="1:2" x14ac:dyDescent="0.3">
      <c r="A6044" s="58"/>
      <c r="B6044" s="58"/>
    </row>
    <row r="6045" spans="1:2" x14ac:dyDescent="0.3">
      <c r="A6045" s="58"/>
      <c r="B6045" s="58"/>
    </row>
    <row r="6046" spans="1:2" x14ac:dyDescent="0.3">
      <c r="A6046" s="58"/>
      <c r="B6046" s="58"/>
    </row>
    <row r="6047" spans="1:2" x14ac:dyDescent="0.3">
      <c r="A6047" s="58"/>
      <c r="B6047" s="58"/>
    </row>
    <row r="6048" spans="1:2" x14ac:dyDescent="0.3">
      <c r="A6048" s="58"/>
      <c r="B6048" s="58"/>
    </row>
    <row r="6049" spans="1:2" x14ac:dyDescent="0.3">
      <c r="A6049" s="58"/>
      <c r="B6049" s="58"/>
    </row>
    <row r="6050" spans="1:2" x14ac:dyDescent="0.3">
      <c r="A6050" s="58"/>
      <c r="B6050" s="58"/>
    </row>
    <row r="6051" spans="1:2" x14ac:dyDescent="0.3">
      <c r="A6051" s="58"/>
      <c r="B6051" s="58"/>
    </row>
    <row r="6052" spans="1:2" x14ac:dyDescent="0.3">
      <c r="A6052" s="58"/>
      <c r="B6052" s="58"/>
    </row>
    <row r="6053" spans="1:2" x14ac:dyDescent="0.3">
      <c r="A6053" s="58"/>
      <c r="B6053" s="58"/>
    </row>
    <row r="6054" spans="1:2" x14ac:dyDescent="0.3">
      <c r="A6054" s="58"/>
      <c r="B6054" s="58"/>
    </row>
    <row r="6055" spans="1:2" x14ac:dyDescent="0.3">
      <c r="A6055" s="58"/>
      <c r="B6055" s="58"/>
    </row>
    <row r="6056" spans="1:2" x14ac:dyDescent="0.3">
      <c r="A6056" s="58"/>
      <c r="B6056" s="58"/>
    </row>
    <row r="6057" spans="1:2" x14ac:dyDescent="0.3">
      <c r="A6057" s="58"/>
      <c r="B6057" s="58"/>
    </row>
    <row r="6058" spans="1:2" x14ac:dyDescent="0.3">
      <c r="A6058" s="58"/>
      <c r="B6058" s="58"/>
    </row>
    <row r="6059" spans="1:2" x14ac:dyDescent="0.3">
      <c r="A6059" s="58"/>
      <c r="B6059" s="58"/>
    </row>
    <row r="6060" spans="1:2" x14ac:dyDescent="0.3">
      <c r="A6060" s="58"/>
      <c r="B6060" s="58"/>
    </row>
    <row r="6061" spans="1:2" x14ac:dyDescent="0.3">
      <c r="A6061" s="58"/>
      <c r="B6061" s="58"/>
    </row>
    <row r="6062" spans="1:2" x14ac:dyDescent="0.3">
      <c r="A6062" s="58"/>
      <c r="B6062" s="58"/>
    </row>
    <row r="6063" spans="1:2" x14ac:dyDescent="0.3">
      <c r="A6063" s="58"/>
      <c r="B6063" s="58"/>
    </row>
    <row r="6064" spans="1:2" x14ac:dyDescent="0.3">
      <c r="A6064" s="58"/>
      <c r="B6064" s="58"/>
    </row>
    <row r="6065" spans="1:2" x14ac:dyDescent="0.3">
      <c r="A6065" s="58"/>
      <c r="B6065" s="58"/>
    </row>
    <row r="6066" spans="1:2" x14ac:dyDescent="0.3">
      <c r="A6066" s="58"/>
      <c r="B6066" s="58"/>
    </row>
    <row r="6067" spans="1:2" x14ac:dyDescent="0.3">
      <c r="A6067" s="58"/>
      <c r="B6067" s="58"/>
    </row>
    <row r="6068" spans="1:2" x14ac:dyDescent="0.3">
      <c r="A6068" s="58"/>
      <c r="B6068" s="58"/>
    </row>
    <row r="6069" spans="1:2" x14ac:dyDescent="0.3">
      <c r="A6069" s="58"/>
      <c r="B6069" s="58"/>
    </row>
    <row r="6070" spans="1:2" x14ac:dyDescent="0.3">
      <c r="A6070" s="58"/>
      <c r="B6070" s="58"/>
    </row>
    <row r="6071" spans="1:2" x14ac:dyDescent="0.3">
      <c r="A6071" s="58"/>
      <c r="B6071" s="58"/>
    </row>
    <row r="6072" spans="1:2" x14ac:dyDescent="0.3">
      <c r="A6072" s="58"/>
      <c r="B6072" s="58"/>
    </row>
    <row r="6073" spans="1:2" x14ac:dyDescent="0.3">
      <c r="A6073" s="58"/>
      <c r="B6073" s="58"/>
    </row>
    <row r="6074" spans="1:2" x14ac:dyDescent="0.3">
      <c r="A6074" s="58"/>
      <c r="B6074" s="58"/>
    </row>
    <row r="6075" spans="1:2" x14ac:dyDescent="0.3">
      <c r="A6075" s="58"/>
      <c r="B6075" s="58"/>
    </row>
    <row r="6076" spans="1:2" x14ac:dyDescent="0.3">
      <c r="A6076" s="58"/>
      <c r="B6076" s="58"/>
    </row>
    <row r="6077" spans="1:2" x14ac:dyDescent="0.3">
      <c r="A6077" s="58"/>
      <c r="B6077" s="58"/>
    </row>
    <row r="6078" spans="1:2" x14ac:dyDescent="0.3">
      <c r="A6078" s="58"/>
      <c r="B6078" s="58"/>
    </row>
    <row r="6079" spans="1:2" x14ac:dyDescent="0.3">
      <c r="A6079" s="58"/>
      <c r="B6079" s="58"/>
    </row>
    <row r="6080" spans="1:2" x14ac:dyDescent="0.3">
      <c r="A6080" s="58"/>
      <c r="B6080" s="58"/>
    </row>
    <row r="6081" spans="1:2" x14ac:dyDescent="0.3">
      <c r="A6081" s="58"/>
      <c r="B6081" s="58"/>
    </row>
    <row r="6082" spans="1:2" x14ac:dyDescent="0.3">
      <c r="A6082" s="58"/>
      <c r="B6082" s="58"/>
    </row>
    <row r="6083" spans="1:2" x14ac:dyDescent="0.3">
      <c r="A6083" s="58"/>
      <c r="B6083" s="58"/>
    </row>
    <row r="6084" spans="1:2" x14ac:dyDescent="0.3">
      <c r="A6084" s="58"/>
      <c r="B6084" s="58"/>
    </row>
    <row r="6085" spans="1:2" x14ac:dyDescent="0.3">
      <c r="A6085" s="58"/>
      <c r="B6085" s="58"/>
    </row>
    <row r="6086" spans="1:2" x14ac:dyDescent="0.3">
      <c r="A6086" s="58"/>
      <c r="B6086" s="58"/>
    </row>
    <row r="6087" spans="1:2" x14ac:dyDescent="0.3">
      <c r="A6087" s="58"/>
      <c r="B6087" s="58"/>
    </row>
    <row r="6088" spans="1:2" x14ac:dyDescent="0.3">
      <c r="A6088" s="58"/>
      <c r="B6088" s="58"/>
    </row>
    <row r="6089" spans="1:2" x14ac:dyDescent="0.3">
      <c r="A6089" s="58"/>
      <c r="B6089" s="58"/>
    </row>
    <row r="6090" spans="1:2" x14ac:dyDescent="0.3">
      <c r="A6090" s="58"/>
      <c r="B6090" s="58"/>
    </row>
    <row r="6091" spans="1:2" x14ac:dyDescent="0.3">
      <c r="A6091" s="58"/>
      <c r="B6091" s="58"/>
    </row>
    <row r="6092" spans="1:2" x14ac:dyDescent="0.3">
      <c r="A6092" s="58"/>
      <c r="B6092" s="58"/>
    </row>
    <row r="6093" spans="1:2" x14ac:dyDescent="0.3">
      <c r="A6093" s="58"/>
      <c r="B6093" s="58"/>
    </row>
    <row r="6094" spans="1:2" x14ac:dyDescent="0.3">
      <c r="A6094" s="58"/>
      <c r="B6094" s="58"/>
    </row>
    <row r="6095" spans="1:2" x14ac:dyDescent="0.3">
      <c r="A6095" s="58"/>
      <c r="B6095" s="58"/>
    </row>
    <row r="6096" spans="1:2" x14ac:dyDescent="0.3">
      <c r="A6096" s="58"/>
      <c r="B6096" s="58"/>
    </row>
    <row r="6097" spans="1:2" x14ac:dyDescent="0.3">
      <c r="A6097" s="58"/>
      <c r="B6097" s="58"/>
    </row>
    <row r="6098" spans="1:2" x14ac:dyDescent="0.3">
      <c r="A6098" s="58"/>
      <c r="B6098" s="58"/>
    </row>
    <row r="6099" spans="1:2" x14ac:dyDescent="0.3">
      <c r="A6099" s="58"/>
      <c r="B6099" s="58"/>
    </row>
    <row r="6100" spans="1:2" x14ac:dyDescent="0.3">
      <c r="A6100" s="58"/>
      <c r="B6100" s="58"/>
    </row>
    <row r="6101" spans="1:2" x14ac:dyDescent="0.3">
      <c r="A6101" s="58"/>
      <c r="B6101" s="58"/>
    </row>
    <row r="6102" spans="1:2" x14ac:dyDescent="0.3">
      <c r="A6102" s="58"/>
      <c r="B6102" s="58"/>
    </row>
    <row r="6103" spans="1:2" x14ac:dyDescent="0.3">
      <c r="A6103" s="58"/>
      <c r="B6103" s="58"/>
    </row>
    <row r="6104" spans="1:2" x14ac:dyDescent="0.3">
      <c r="A6104" s="58"/>
      <c r="B6104" s="58"/>
    </row>
    <row r="6105" spans="1:2" x14ac:dyDescent="0.3">
      <c r="A6105" s="58"/>
      <c r="B6105" s="58"/>
    </row>
    <row r="6106" spans="1:2" x14ac:dyDescent="0.3">
      <c r="A6106" s="58"/>
      <c r="B6106" s="58"/>
    </row>
    <row r="6107" spans="1:2" x14ac:dyDescent="0.3">
      <c r="A6107" s="58"/>
      <c r="B6107" s="58"/>
    </row>
    <row r="6108" spans="1:2" x14ac:dyDescent="0.3">
      <c r="A6108" s="58"/>
      <c r="B6108" s="58"/>
    </row>
    <row r="6109" spans="1:2" x14ac:dyDescent="0.3">
      <c r="A6109" s="58"/>
      <c r="B6109" s="58"/>
    </row>
    <row r="6110" spans="1:2" x14ac:dyDescent="0.3">
      <c r="A6110" s="58"/>
      <c r="B6110" s="58"/>
    </row>
    <row r="6111" spans="1:2" x14ac:dyDescent="0.3">
      <c r="A6111" s="58"/>
      <c r="B6111" s="58"/>
    </row>
    <row r="6112" spans="1:2" x14ac:dyDescent="0.3">
      <c r="A6112" s="58"/>
      <c r="B6112" s="58"/>
    </row>
    <row r="6113" spans="1:2" x14ac:dyDescent="0.3">
      <c r="A6113" s="58"/>
      <c r="B6113" s="58"/>
    </row>
    <row r="6114" spans="1:2" x14ac:dyDescent="0.3">
      <c r="A6114" s="58"/>
      <c r="B6114" s="58"/>
    </row>
    <row r="6115" spans="1:2" x14ac:dyDescent="0.3">
      <c r="A6115" s="58"/>
      <c r="B6115" s="58"/>
    </row>
    <row r="6116" spans="1:2" x14ac:dyDescent="0.3">
      <c r="A6116" s="58"/>
      <c r="B6116" s="58"/>
    </row>
    <row r="6117" spans="1:2" x14ac:dyDescent="0.3">
      <c r="A6117" s="58"/>
      <c r="B6117" s="58"/>
    </row>
    <row r="6118" spans="1:2" x14ac:dyDescent="0.3">
      <c r="A6118" s="58"/>
      <c r="B6118" s="58"/>
    </row>
    <row r="6119" spans="1:2" x14ac:dyDescent="0.3">
      <c r="A6119" s="58"/>
      <c r="B6119" s="58"/>
    </row>
    <row r="6120" spans="1:2" x14ac:dyDescent="0.3">
      <c r="A6120" s="58"/>
      <c r="B6120" s="58"/>
    </row>
    <row r="6121" spans="1:2" x14ac:dyDescent="0.3">
      <c r="A6121" s="58"/>
      <c r="B6121" s="58"/>
    </row>
    <row r="6122" spans="1:2" x14ac:dyDescent="0.3">
      <c r="A6122" s="58"/>
      <c r="B6122" s="58"/>
    </row>
    <row r="6123" spans="1:2" x14ac:dyDescent="0.3">
      <c r="A6123" s="58"/>
      <c r="B6123" s="58"/>
    </row>
    <row r="6124" spans="1:2" x14ac:dyDescent="0.3">
      <c r="A6124" s="58"/>
      <c r="B6124" s="58"/>
    </row>
    <row r="6125" spans="1:2" x14ac:dyDescent="0.3">
      <c r="A6125" s="58"/>
      <c r="B6125" s="58"/>
    </row>
    <row r="6126" spans="1:2" x14ac:dyDescent="0.3">
      <c r="A6126" s="58"/>
      <c r="B6126" s="58"/>
    </row>
    <row r="6127" spans="1:2" x14ac:dyDescent="0.3">
      <c r="A6127" s="58"/>
      <c r="B6127" s="58"/>
    </row>
    <row r="6128" spans="1:2" x14ac:dyDescent="0.3">
      <c r="A6128" s="58"/>
      <c r="B6128" s="58"/>
    </row>
    <row r="6129" spans="1:2" x14ac:dyDescent="0.3">
      <c r="A6129" s="58"/>
      <c r="B6129" s="58"/>
    </row>
    <row r="6130" spans="1:2" x14ac:dyDescent="0.3">
      <c r="A6130" s="58"/>
      <c r="B6130" s="58"/>
    </row>
    <row r="6131" spans="1:2" x14ac:dyDescent="0.3">
      <c r="A6131" s="58"/>
      <c r="B6131" s="58"/>
    </row>
    <row r="6132" spans="1:2" x14ac:dyDescent="0.3">
      <c r="A6132" s="58"/>
      <c r="B6132" s="58"/>
    </row>
    <row r="6133" spans="1:2" x14ac:dyDescent="0.3">
      <c r="A6133" s="58"/>
      <c r="B6133" s="58"/>
    </row>
    <row r="6134" spans="1:2" x14ac:dyDescent="0.3">
      <c r="A6134" s="58"/>
      <c r="B6134" s="58"/>
    </row>
    <row r="6135" spans="1:2" x14ac:dyDescent="0.3">
      <c r="A6135" s="58"/>
      <c r="B6135" s="58"/>
    </row>
    <row r="6136" spans="1:2" x14ac:dyDescent="0.3">
      <c r="A6136" s="58"/>
      <c r="B6136" s="58"/>
    </row>
    <row r="6137" spans="1:2" x14ac:dyDescent="0.3">
      <c r="A6137" s="58"/>
      <c r="B6137" s="58"/>
    </row>
    <row r="6138" spans="1:2" x14ac:dyDescent="0.3">
      <c r="A6138" s="58"/>
      <c r="B6138" s="58"/>
    </row>
    <row r="6139" spans="1:2" x14ac:dyDescent="0.3">
      <c r="A6139" s="58"/>
      <c r="B6139" s="58"/>
    </row>
    <row r="6140" spans="1:2" x14ac:dyDescent="0.3">
      <c r="A6140" s="58"/>
      <c r="B6140" s="58"/>
    </row>
    <row r="6141" spans="1:2" x14ac:dyDescent="0.3">
      <c r="A6141" s="58"/>
      <c r="B6141" s="58"/>
    </row>
    <row r="6142" spans="1:2" x14ac:dyDescent="0.3">
      <c r="A6142" s="58"/>
      <c r="B6142" s="58"/>
    </row>
    <row r="6143" spans="1:2" x14ac:dyDescent="0.3">
      <c r="A6143" s="58"/>
      <c r="B6143" s="58"/>
    </row>
    <row r="6144" spans="1:2" x14ac:dyDescent="0.3">
      <c r="A6144" s="58"/>
      <c r="B6144" s="58"/>
    </row>
    <row r="6145" spans="1:2" x14ac:dyDescent="0.3">
      <c r="A6145" s="58"/>
      <c r="B6145" s="58"/>
    </row>
    <row r="6146" spans="1:2" x14ac:dyDescent="0.3">
      <c r="A6146" s="58"/>
      <c r="B6146" s="58"/>
    </row>
    <row r="6147" spans="1:2" x14ac:dyDescent="0.3">
      <c r="A6147" s="58"/>
      <c r="B6147" s="58"/>
    </row>
    <row r="6148" spans="1:2" x14ac:dyDescent="0.3">
      <c r="A6148" s="58"/>
      <c r="B6148" s="58"/>
    </row>
    <row r="6149" spans="1:2" x14ac:dyDescent="0.3">
      <c r="A6149" s="58"/>
      <c r="B6149" s="58"/>
    </row>
    <row r="6150" spans="1:2" x14ac:dyDescent="0.3">
      <c r="A6150" s="58"/>
      <c r="B6150" s="58"/>
    </row>
    <row r="6151" spans="1:2" x14ac:dyDescent="0.3">
      <c r="A6151" s="58"/>
      <c r="B6151" s="58"/>
    </row>
    <row r="6152" spans="1:2" x14ac:dyDescent="0.3">
      <c r="A6152" s="58"/>
      <c r="B6152" s="58"/>
    </row>
    <row r="6153" spans="1:2" x14ac:dyDescent="0.3">
      <c r="A6153" s="58"/>
      <c r="B6153" s="58"/>
    </row>
    <row r="6154" spans="1:2" x14ac:dyDescent="0.3">
      <c r="A6154" s="58"/>
      <c r="B6154" s="58"/>
    </row>
    <row r="6155" spans="1:2" x14ac:dyDescent="0.3">
      <c r="A6155" s="58"/>
      <c r="B6155" s="58"/>
    </row>
    <row r="6156" spans="1:2" x14ac:dyDescent="0.3">
      <c r="A6156" s="58"/>
      <c r="B6156" s="58"/>
    </row>
    <row r="6157" spans="1:2" x14ac:dyDescent="0.3">
      <c r="A6157" s="58"/>
      <c r="B6157" s="58"/>
    </row>
    <row r="6158" spans="1:2" x14ac:dyDescent="0.3">
      <c r="A6158" s="58"/>
      <c r="B6158" s="58"/>
    </row>
    <row r="6159" spans="1:2" x14ac:dyDescent="0.3">
      <c r="A6159" s="58"/>
      <c r="B6159" s="58"/>
    </row>
    <row r="6160" spans="1:2" x14ac:dyDescent="0.3">
      <c r="A6160" s="58"/>
      <c r="B6160" s="58"/>
    </row>
    <row r="6161" spans="1:2" x14ac:dyDescent="0.3">
      <c r="A6161" s="58"/>
      <c r="B6161" s="58"/>
    </row>
    <row r="6162" spans="1:2" x14ac:dyDescent="0.3">
      <c r="A6162" s="58"/>
      <c r="B6162" s="58"/>
    </row>
    <row r="6163" spans="1:2" x14ac:dyDescent="0.3">
      <c r="A6163" s="58"/>
      <c r="B6163" s="58"/>
    </row>
    <row r="6164" spans="1:2" x14ac:dyDescent="0.3">
      <c r="A6164" s="58"/>
      <c r="B6164" s="58"/>
    </row>
    <row r="6165" spans="1:2" x14ac:dyDescent="0.3">
      <c r="A6165" s="58"/>
      <c r="B6165" s="58"/>
    </row>
    <row r="6166" spans="1:2" x14ac:dyDescent="0.3">
      <c r="A6166" s="58"/>
      <c r="B6166" s="58"/>
    </row>
    <row r="6167" spans="1:2" x14ac:dyDescent="0.3">
      <c r="A6167" s="58"/>
      <c r="B6167" s="58"/>
    </row>
    <row r="6168" spans="1:2" x14ac:dyDescent="0.3">
      <c r="A6168" s="58"/>
      <c r="B6168" s="58"/>
    </row>
    <row r="6169" spans="1:2" x14ac:dyDescent="0.3">
      <c r="A6169" s="58"/>
      <c r="B6169" s="58"/>
    </row>
    <row r="6170" spans="1:2" x14ac:dyDescent="0.3">
      <c r="A6170" s="58"/>
      <c r="B6170" s="58"/>
    </row>
    <row r="6171" spans="1:2" x14ac:dyDescent="0.3">
      <c r="A6171" s="58"/>
      <c r="B6171" s="58"/>
    </row>
    <row r="6172" spans="1:2" x14ac:dyDescent="0.3">
      <c r="A6172" s="58"/>
      <c r="B6172" s="58"/>
    </row>
    <row r="6173" spans="1:2" x14ac:dyDescent="0.3">
      <c r="A6173" s="58"/>
      <c r="B6173" s="58"/>
    </row>
    <row r="6174" spans="1:2" x14ac:dyDescent="0.3">
      <c r="A6174" s="58"/>
      <c r="B6174" s="58"/>
    </row>
    <row r="6175" spans="1:2" x14ac:dyDescent="0.3">
      <c r="A6175" s="58"/>
      <c r="B6175" s="58"/>
    </row>
    <row r="6176" spans="1:2" x14ac:dyDescent="0.3">
      <c r="A6176" s="58"/>
      <c r="B6176" s="58"/>
    </row>
    <row r="6177" spans="1:2" x14ac:dyDescent="0.3">
      <c r="A6177" s="58"/>
      <c r="B6177" s="58"/>
    </row>
    <row r="6178" spans="1:2" x14ac:dyDescent="0.3">
      <c r="A6178" s="58"/>
      <c r="B6178" s="58"/>
    </row>
    <row r="6179" spans="1:2" x14ac:dyDescent="0.3">
      <c r="A6179" s="58"/>
      <c r="B6179" s="58"/>
    </row>
    <row r="6180" spans="1:2" x14ac:dyDescent="0.3">
      <c r="A6180" s="58"/>
      <c r="B6180" s="58"/>
    </row>
    <row r="6181" spans="1:2" x14ac:dyDescent="0.3">
      <c r="A6181" s="58"/>
      <c r="B6181" s="58"/>
    </row>
    <row r="6182" spans="1:2" x14ac:dyDescent="0.3">
      <c r="A6182" s="58"/>
      <c r="B6182" s="58"/>
    </row>
    <row r="6183" spans="1:2" x14ac:dyDescent="0.3">
      <c r="A6183" s="58"/>
      <c r="B6183" s="58"/>
    </row>
    <row r="6184" spans="1:2" x14ac:dyDescent="0.3">
      <c r="A6184" s="58"/>
      <c r="B6184" s="58"/>
    </row>
    <row r="6185" spans="1:2" x14ac:dyDescent="0.3">
      <c r="A6185" s="58"/>
      <c r="B6185" s="58"/>
    </row>
    <row r="6186" spans="1:2" x14ac:dyDescent="0.3">
      <c r="A6186" s="58"/>
      <c r="B6186" s="58"/>
    </row>
    <row r="6187" spans="1:2" x14ac:dyDescent="0.3">
      <c r="A6187" s="58"/>
      <c r="B6187" s="58"/>
    </row>
    <row r="6188" spans="1:2" x14ac:dyDescent="0.3">
      <c r="A6188" s="58"/>
      <c r="B6188" s="58"/>
    </row>
    <row r="6189" spans="1:2" x14ac:dyDescent="0.3">
      <c r="A6189" s="58"/>
      <c r="B6189" s="58"/>
    </row>
    <row r="6190" spans="1:2" x14ac:dyDescent="0.3">
      <c r="A6190" s="58"/>
      <c r="B6190" s="58"/>
    </row>
    <row r="6191" spans="1:2" x14ac:dyDescent="0.3">
      <c r="A6191" s="58"/>
      <c r="B6191" s="58"/>
    </row>
    <row r="6192" spans="1:2" x14ac:dyDescent="0.3">
      <c r="A6192" s="58"/>
      <c r="B6192" s="58"/>
    </row>
    <row r="6193" spans="1:2" x14ac:dyDescent="0.3">
      <c r="A6193" s="58"/>
      <c r="B6193" s="58"/>
    </row>
    <row r="6194" spans="1:2" x14ac:dyDescent="0.3">
      <c r="A6194" s="58"/>
      <c r="B6194" s="58"/>
    </row>
    <row r="6195" spans="1:2" x14ac:dyDescent="0.3">
      <c r="A6195" s="58"/>
      <c r="B6195" s="58"/>
    </row>
    <row r="6196" spans="1:2" x14ac:dyDescent="0.3">
      <c r="A6196" s="58"/>
      <c r="B6196" s="58"/>
    </row>
    <row r="6197" spans="1:2" x14ac:dyDescent="0.3">
      <c r="A6197" s="58"/>
      <c r="B6197" s="58"/>
    </row>
    <row r="6198" spans="1:2" x14ac:dyDescent="0.3">
      <c r="A6198" s="58"/>
      <c r="B6198" s="58"/>
    </row>
    <row r="6199" spans="1:2" x14ac:dyDescent="0.3">
      <c r="A6199" s="58"/>
      <c r="B6199" s="58"/>
    </row>
    <row r="6200" spans="1:2" x14ac:dyDescent="0.3">
      <c r="A6200" s="58"/>
      <c r="B6200" s="58"/>
    </row>
    <row r="6201" spans="1:2" x14ac:dyDescent="0.3">
      <c r="A6201" s="58"/>
      <c r="B6201" s="58"/>
    </row>
    <row r="6202" spans="1:2" x14ac:dyDescent="0.3">
      <c r="A6202" s="58"/>
      <c r="B6202" s="58"/>
    </row>
    <row r="6203" spans="1:2" x14ac:dyDescent="0.3">
      <c r="A6203" s="58"/>
      <c r="B6203" s="58"/>
    </row>
    <row r="6204" spans="1:2" x14ac:dyDescent="0.3">
      <c r="A6204" s="58"/>
      <c r="B6204" s="58"/>
    </row>
    <row r="6205" spans="1:2" x14ac:dyDescent="0.3">
      <c r="A6205" s="58"/>
      <c r="B6205" s="58"/>
    </row>
    <row r="6206" spans="1:2" x14ac:dyDescent="0.3">
      <c r="A6206" s="58"/>
      <c r="B6206" s="58"/>
    </row>
    <row r="6207" spans="1:2" x14ac:dyDescent="0.3">
      <c r="A6207" s="58"/>
      <c r="B6207" s="58"/>
    </row>
    <row r="6208" spans="1:2" x14ac:dyDescent="0.3">
      <c r="A6208" s="58"/>
      <c r="B6208" s="58"/>
    </row>
    <row r="6209" spans="1:2" x14ac:dyDescent="0.3">
      <c r="A6209" s="58"/>
      <c r="B6209" s="58"/>
    </row>
    <row r="6210" spans="1:2" x14ac:dyDescent="0.3">
      <c r="A6210" s="58"/>
      <c r="B6210" s="58"/>
    </row>
    <row r="6211" spans="1:2" x14ac:dyDescent="0.3">
      <c r="A6211" s="58"/>
      <c r="B6211" s="58"/>
    </row>
    <row r="6212" spans="1:2" x14ac:dyDescent="0.3">
      <c r="A6212" s="58"/>
      <c r="B6212" s="58"/>
    </row>
    <row r="6213" spans="1:2" x14ac:dyDescent="0.3">
      <c r="A6213" s="58"/>
      <c r="B6213" s="58"/>
    </row>
    <row r="6214" spans="1:2" x14ac:dyDescent="0.3">
      <c r="A6214" s="58"/>
      <c r="B6214" s="58"/>
    </row>
    <row r="6215" spans="1:2" x14ac:dyDescent="0.3">
      <c r="A6215" s="58"/>
      <c r="B6215" s="58"/>
    </row>
    <row r="6216" spans="1:2" x14ac:dyDescent="0.3">
      <c r="A6216" s="58"/>
      <c r="B6216" s="58"/>
    </row>
    <row r="6217" spans="1:2" x14ac:dyDescent="0.3">
      <c r="A6217" s="58"/>
      <c r="B6217" s="58"/>
    </row>
    <row r="6218" spans="1:2" x14ac:dyDescent="0.3">
      <c r="A6218" s="58"/>
      <c r="B6218" s="58"/>
    </row>
    <row r="6219" spans="1:2" x14ac:dyDescent="0.3">
      <c r="A6219" s="58"/>
      <c r="B6219" s="58"/>
    </row>
    <row r="6220" spans="1:2" x14ac:dyDescent="0.3">
      <c r="A6220" s="58"/>
      <c r="B6220" s="58"/>
    </row>
    <row r="6221" spans="1:2" x14ac:dyDescent="0.3">
      <c r="A6221" s="58"/>
      <c r="B6221" s="58"/>
    </row>
    <row r="6222" spans="1:2" x14ac:dyDescent="0.3">
      <c r="A6222" s="58"/>
      <c r="B6222" s="58"/>
    </row>
    <row r="6223" spans="1:2" x14ac:dyDescent="0.3">
      <c r="A6223" s="58"/>
      <c r="B6223" s="58"/>
    </row>
    <row r="6224" spans="1:2" x14ac:dyDescent="0.3">
      <c r="A6224" s="58"/>
      <c r="B6224" s="58"/>
    </row>
    <row r="6225" spans="1:2" x14ac:dyDescent="0.3">
      <c r="A6225" s="58"/>
      <c r="B6225" s="58"/>
    </row>
    <row r="6226" spans="1:2" x14ac:dyDescent="0.3">
      <c r="A6226" s="58"/>
      <c r="B6226" s="58"/>
    </row>
    <row r="6227" spans="1:2" x14ac:dyDescent="0.3">
      <c r="A6227" s="58"/>
      <c r="B6227" s="58"/>
    </row>
    <row r="6228" spans="1:2" x14ac:dyDescent="0.3">
      <c r="A6228" s="58"/>
      <c r="B6228" s="58"/>
    </row>
    <row r="6229" spans="1:2" x14ac:dyDescent="0.3">
      <c r="A6229" s="58"/>
      <c r="B6229" s="58"/>
    </row>
    <row r="6230" spans="1:2" x14ac:dyDescent="0.3">
      <c r="A6230" s="58"/>
      <c r="B6230" s="58"/>
    </row>
    <row r="6231" spans="1:2" x14ac:dyDescent="0.3">
      <c r="A6231" s="58"/>
      <c r="B6231" s="58"/>
    </row>
    <row r="6232" spans="1:2" x14ac:dyDescent="0.3">
      <c r="A6232" s="58"/>
      <c r="B6232" s="58"/>
    </row>
    <row r="6233" spans="1:2" x14ac:dyDescent="0.3">
      <c r="A6233" s="58"/>
      <c r="B6233" s="58"/>
    </row>
    <row r="6234" spans="1:2" x14ac:dyDescent="0.3">
      <c r="A6234" s="58"/>
      <c r="B6234" s="58"/>
    </row>
    <row r="6235" spans="1:2" x14ac:dyDescent="0.3">
      <c r="A6235" s="58"/>
      <c r="B6235" s="58"/>
    </row>
    <row r="6236" spans="1:2" x14ac:dyDescent="0.3">
      <c r="A6236" s="58"/>
      <c r="B6236" s="58"/>
    </row>
    <row r="6237" spans="1:2" x14ac:dyDescent="0.3">
      <c r="A6237" s="58"/>
      <c r="B6237" s="58"/>
    </row>
    <row r="6238" spans="1:2" x14ac:dyDescent="0.3">
      <c r="A6238" s="58"/>
      <c r="B6238" s="58"/>
    </row>
    <row r="6239" spans="1:2" x14ac:dyDescent="0.3">
      <c r="A6239" s="58"/>
      <c r="B6239" s="58"/>
    </row>
    <row r="6240" spans="1:2" x14ac:dyDescent="0.3">
      <c r="A6240" s="58"/>
      <c r="B6240" s="58"/>
    </row>
    <row r="6241" spans="1:2" x14ac:dyDescent="0.3">
      <c r="A6241" s="58"/>
      <c r="B6241" s="58"/>
    </row>
    <row r="6242" spans="1:2" x14ac:dyDescent="0.3">
      <c r="A6242" s="58"/>
      <c r="B6242" s="58"/>
    </row>
    <row r="6243" spans="1:2" x14ac:dyDescent="0.3">
      <c r="A6243" s="58"/>
      <c r="B6243" s="58"/>
    </row>
    <row r="6244" spans="1:2" x14ac:dyDescent="0.3">
      <c r="A6244" s="58"/>
      <c r="B6244" s="58"/>
    </row>
    <row r="6245" spans="1:2" x14ac:dyDescent="0.3">
      <c r="A6245" s="58"/>
      <c r="B6245" s="58"/>
    </row>
    <row r="6246" spans="1:2" x14ac:dyDescent="0.3">
      <c r="A6246" s="58"/>
      <c r="B6246" s="58"/>
    </row>
    <row r="6247" spans="1:2" x14ac:dyDescent="0.3">
      <c r="A6247" s="58"/>
      <c r="B6247" s="58"/>
    </row>
    <row r="6248" spans="1:2" x14ac:dyDescent="0.3">
      <c r="A6248" s="58"/>
      <c r="B6248" s="58"/>
    </row>
    <row r="6249" spans="1:2" x14ac:dyDescent="0.3">
      <c r="A6249" s="58"/>
      <c r="B6249" s="58"/>
    </row>
    <row r="6250" spans="1:2" x14ac:dyDescent="0.3">
      <c r="A6250" s="58"/>
      <c r="B6250" s="58"/>
    </row>
    <row r="6251" spans="1:2" x14ac:dyDescent="0.3">
      <c r="A6251" s="58"/>
      <c r="B6251" s="58"/>
    </row>
    <row r="6252" spans="1:2" x14ac:dyDescent="0.3">
      <c r="A6252" s="58"/>
      <c r="B6252" s="58"/>
    </row>
    <row r="6253" spans="1:2" x14ac:dyDescent="0.3">
      <c r="A6253" s="58"/>
      <c r="B6253" s="58"/>
    </row>
    <row r="6254" spans="1:2" x14ac:dyDescent="0.3">
      <c r="A6254" s="58"/>
      <c r="B6254" s="58"/>
    </row>
    <row r="6255" spans="1:2" x14ac:dyDescent="0.3">
      <c r="A6255" s="58"/>
      <c r="B6255" s="58"/>
    </row>
    <row r="6256" spans="1:2" x14ac:dyDescent="0.3">
      <c r="A6256" s="58"/>
      <c r="B6256" s="58"/>
    </row>
    <row r="6257" spans="1:2" x14ac:dyDescent="0.3">
      <c r="A6257" s="58"/>
      <c r="B6257" s="58"/>
    </row>
    <row r="6258" spans="1:2" x14ac:dyDescent="0.3">
      <c r="A6258" s="58"/>
      <c r="B6258" s="58"/>
    </row>
    <row r="6259" spans="1:2" x14ac:dyDescent="0.3">
      <c r="A6259" s="58"/>
      <c r="B6259" s="58"/>
    </row>
    <row r="6260" spans="1:2" x14ac:dyDescent="0.3">
      <c r="A6260" s="58"/>
      <c r="B6260" s="58"/>
    </row>
    <row r="6261" spans="1:2" x14ac:dyDescent="0.3">
      <c r="A6261" s="58"/>
      <c r="B6261" s="58"/>
    </row>
    <row r="6262" spans="1:2" x14ac:dyDescent="0.3">
      <c r="A6262" s="58"/>
      <c r="B6262" s="58"/>
    </row>
    <row r="6263" spans="1:2" x14ac:dyDescent="0.3">
      <c r="A6263" s="58"/>
      <c r="B6263" s="58"/>
    </row>
    <row r="6264" spans="1:2" x14ac:dyDescent="0.3">
      <c r="A6264" s="58"/>
      <c r="B6264" s="58"/>
    </row>
    <row r="6265" spans="1:2" x14ac:dyDescent="0.3">
      <c r="A6265" s="58"/>
      <c r="B6265" s="58"/>
    </row>
    <row r="6266" spans="1:2" x14ac:dyDescent="0.3">
      <c r="A6266" s="58"/>
      <c r="B6266" s="58"/>
    </row>
    <row r="6267" spans="1:2" x14ac:dyDescent="0.3">
      <c r="A6267" s="58"/>
      <c r="B6267" s="58"/>
    </row>
    <row r="6268" spans="1:2" x14ac:dyDescent="0.3">
      <c r="A6268" s="58"/>
      <c r="B6268" s="58"/>
    </row>
    <row r="6269" spans="1:2" x14ac:dyDescent="0.3">
      <c r="A6269" s="58"/>
      <c r="B6269" s="58"/>
    </row>
    <row r="6270" spans="1:2" x14ac:dyDescent="0.3">
      <c r="A6270" s="58"/>
      <c r="B6270" s="58"/>
    </row>
    <row r="6271" spans="1:2" x14ac:dyDescent="0.3">
      <c r="A6271" s="58"/>
      <c r="B6271" s="58"/>
    </row>
    <row r="6272" spans="1:2" x14ac:dyDescent="0.3">
      <c r="A6272" s="58"/>
      <c r="B6272" s="58"/>
    </row>
    <row r="6273" spans="1:2" x14ac:dyDescent="0.3">
      <c r="A6273" s="58"/>
      <c r="B6273" s="58"/>
    </row>
    <row r="6274" spans="1:2" x14ac:dyDescent="0.3">
      <c r="A6274" s="58"/>
      <c r="B6274" s="58"/>
    </row>
    <row r="6275" spans="1:2" x14ac:dyDescent="0.3">
      <c r="A6275" s="58"/>
      <c r="B6275" s="58"/>
    </row>
    <row r="6276" spans="1:2" x14ac:dyDescent="0.3">
      <c r="A6276" s="58"/>
      <c r="B6276" s="58"/>
    </row>
    <row r="6277" spans="1:2" x14ac:dyDescent="0.3">
      <c r="A6277" s="58"/>
      <c r="B6277" s="58"/>
    </row>
    <row r="6278" spans="1:2" x14ac:dyDescent="0.3">
      <c r="A6278" s="58"/>
      <c r="B6278" s="58"/>
    </row>
    <row r="6279" spans="1:2" x14ac:dyDescent="0.3">
      <c r="A6279" s="58"/>
      <c r="B6279" s="58"/>
    </row>
    <row r="6280" spans="1:2" x14ac:dyDescent="0.3">
      <c r="A6280" s="58"/>
      <c r="B6280" s="58"/>
    </row>
    <row r="6281" spans="1:2" x14ac:dyDescent="0.3">
      <c r="A6281" s="58"/>
      <c r="B6281" s="58"/>
    </row>
    <row r="6282" spans="1:2" x14ac:dyDescent="0.3">
      <c r="A6282" s="58"/>
      <c r="B6282" s="58"/>
    </row>
    <row r="6283" spans="1:2" x14ac:dyDescent="0.3">
      <c r="A6283" s="58"/>
      <c r="B6283" s="58"/>
    </row>
    <row r="6284" spans="1:2" x14ac:dyDescent="0.3">
      <c r="A6284" s="58"/>
      <c r="B6284" s="58"/>
    </row>
    <row r="6285" spans="1:2" x14ac:dyDescent="0.3">
      <c r="A6285" s="58"/>
      <c r="B6285" s="58"/>
    </row>
    <row r="6286" spans="1:2" x14ac:dyDescent="0.3">
      <c r="A6286" s="58"/>
      <c r="B6286" s="58"/>
    </row>
    <row r="6287" spans="1:2" x14ac:dyDescent="0.3">
      <c r="A6287" s="58"/>
      <c r="B6287" s="58"/>
    </row>
    <row r="6288" spans="1:2" x14ac:dyDescent="0.3">
      <c r="A6288" s="58"/>
      <c r="B6288" s="58"/>
    </row>
    <row r="6289" spans="1:2" x14ac:dyDescent="0.3">
      <c r="A6289" s="58"/>
      <c r="B6289" s="58"/>
    </row>
    <row r="6290" spans="1:2" x14ac:dyDescent="0.3">
      <c r="A6290" s="58"/>
      <c r="B6290" s="58"/>
    </row>
    <row r="6291" spans="1:2" x14ac:dyDescent="0.3">
      <c r="A6291" s="58"/>
      <c r="B6291" s="58"/>
    </row>
    <row r="6292" spans="1:2" x14ac:dyDescent="0.3">
      <c r="A6292" s="58"/>
      <c r="B6292" s="58"/>
    </row>
    <row r="6293" spans="1:2" x14ac:dyDescent="0.3">
      <c r="A6293" s="58"/>
      <c r="B6293" s="58"/>
    </row>
    <row r="6294" spans="1:2" x14ac:dyDescent="0.3">
      <c r="A6294" s="58"/>
      <c r="B6294" s="58"/>
    </row>
    <row r="6295" spans="1:2" x14ac:dyDescent="0.3">
      <c r="A6295" s="58"/>
      <c r="B6295" s="58"/>
    </row>
    <row r="6296" spans="1:2" x14ac:dyDescent="0.3">
      <c r="A6296" s="58"/>
      <c r="B6296" s="58"/>
    </row>
    <row r="6297" spans="1:2" x14ac:dyDescent="0.3">
      <c r="A6297" s="58"/>
      <c r="B6297" s="58"/>
    </row>
    <row r="6298" spans="1:2" x14ac:dyDescent="0.3">
      <c r="A6298" s="58"/>
      <c r="B6298" s="58"/>
    </row>
    <row r="6299" spans="1:2" x14ac:dyDescent="0.3">
      <c r="A6299" s="58"/>
      <c r="B6299" s="58"/>
    </row>
    <row r="6300" spans="1:2" x14ac:dyDescent="0.3">
      <c r="A6300" s="58"/>
      <c r="B6300" s="58"/>
    </row>
    <row r="6301" spans="1:2" x14ac:dyDescent="0.3">
      <c r="A6301" s="58"/>
      <c r="B6301" s="58"/>
    </row>
    <row r="6302" spans="1:2" x14ac:dyDescent="0.3">
      <c r="A6302" s="58"/>
      <c r="B6302" s="58"/>
    </row>
    <row r="6303" spans="1:2" x14ac:dyDescent="0.3">
      <c r="A6303" s="58"/>
      <c r="B6303" s="58"/>
    </row>
    <row r="6304" spans="1:2" x14ac:dyDescent="0.3">
      <c r="A6304" s="58"/>
      <c r="B6304" s="58"/>
    </row>
    <row r="6305" spans="1:2" x14ac:dyDescent="0.3">
      <c r="A6305" s="58"/>
      <c r="B6305" s="58"/>
    </row>
    <row r="6306" spans="1:2" x14ac:dyDescent="0.3">
      <c r="A6306" s="58"/>
      <c r="B6306" s="58"/>
    </row>
    <row r="6307" spans="1:2" x14ac:dyDescent="0.3">
      <c r="A6307" s="58"/>
      <c r="B6307" s="58"/>
    </row>
    <row r="6308" spans="1:2" x14ac:dyDescent="0.3">
      <c r="A6308" s="58"/>
      <c r="B6308" s="58"/>
    </row>
    <row r="6309" spans="1:2" x14ac:dyDescent="0.3">
      <c r="A6309" s="58"/>
      <c r="B6309" s="58"/>
    </row>
    <row r="6310" spans="1:2" x14ac:dyDescent="0.3">
      <c r="A6310" s="58"/>
      <c r="B6310" s="58"/>
    </row>
    <row r="6311" spans="1:2" x14ac:dyDescent="0.3">
      <c r="A6311" s="58"/>
      <c r="B6311" s="58"/>
    </row>
    <row r="6312" spans="1:2" x14ac:dyDescent="0.3">
      <c r="A6312" s="58"/>
      <c r="B6312" s="58"/>
    </row>
    <row r="6313" spans="1:2" x14ac:dyDescent="0.3">
      <c r="A6313" s="58"/>
      <c r="B6313" s="58"/>
    </row>
    <row r="6314" spans="1:2" x14ac:dyDescent="0.3">
      <c r="A6314" s="58"/>
      <c r="B6314" s="58"/>
    </row>
    <row r="6315" spans="1:2" x14ac:dyDescent="0.3">
      <c r="A6315" s="58"/>
      <c r="B6315" s="58"/>
    </row>
    <row r="6316" spans="1:2" x14ac:dyDescent="0.3">
      <c r="A6316" s="58"/>
      <c r="B6316" s="58"/>
    </row>
    <row r="6317" spans="1:2" x14ac:dyDescent="0.3">
      <c r="A6317" s="58"/>
      <c r="B6317" s="58"/>
    </row>
    <row r="6318" spans="1:2" x14ac:dyDescent="0.3">
      <c r="A6318" s="58"/>
      <c r="B6318" s="58"/>
    </row>
    <row r="6319" spans="1:2" x14ac:dyDescent="0.3">
      <c r="A6319" s="58"/>
      <c r="B6319" s="58"/>
    </row>
    <row r="6320" spans="1:2" x14ac:dyDescent="0.3">
      <c r="A6320" s="58"/>
      <c r="B6320" s="58"/>
    </row>
    <row r="6321" spans="1:2" x14ac:dyDescent="0.3">
      <c r="A6321" s="58"/>
      <c r="B6321" s="58"/>
    </row>
    <row r="6322" spans="1:2" x14ac:dyDescent="0.3">
      <c r="A6322" s="58"/>
      <c r="B6322" s="58"/>
    </row>
    <row r="6323" spans="1:2" x14ac:dyDescent="0.3">
      <c r="A6323" s="58"/>
      <c r="B6323" s="58"/>
    </row>
    <row r="6324" spans="1:2" x14ac:dyDescent="0.3">
      <c r="A6324" s="58"/>
      <c r="B6324" s="58"/>
    </row>
    <row r="6325" spans="1:2" x14ac:dyDescent="0.3">
      <c r="A6325" s="58"/>
      <c r="B6325" s="58"/>
    </row>
    <row r="6326" spans="1:2" x14ac:dyDescent="0.3">
      <c r="A6326" s="58"/>
      <c r="B6326" s="58"/>
    </row>
    <row r="6327" spans="1:2" x14ac:dyDescent="0.3">
      <c r="A6327" s="58"/>
      <c r="B6327" s="58"/>
    </row>
    <row r="6328" spans="1:2" x14ac:dyDescent="0.3">
      <c r="A6328" s="58"/>
      <c r="B6328" s="58"/>
    </row>
    <row r="6329" spans="1:2" x14ac:dyDescent="0.3">
      <c r="A6329" s="58"/>
      <c r="B6329" s="58"/>
    </row>
    <row r="6330" spans="1:2" x14ac:dyDescent="0.3">
      <c r="A6330" s="58"/>
      <c r="B6330" s="58"/>
    </row>
    <row r="6331" spans="1:2" x14ac:dyDescent="0.3">
      <c r="A6331" s="58"/>
      <c r="B6331" s="58"/>
    </row>
    <row r="6332" spans="1:2" x14ac:dyDescent="0.3">
      <c r="A6332" s="58"/>
      <c r="B6332" s="58"/>
    </row>
    <row r="6333" spans="1:2" x14ac:dyDescent="0.3">
      <c r="A6333" s="58"/>
      <c r="B6333" s="58"/>
    </row>
    <row r="6334" spans="1:2" x14ac:dyDescent="0.3">
      <c r="A6334" s="58"/>
      <c r="B6334" s="58"/>
    </row>
    <row r="6335" spans="1:2" x14ac:dyDescent="0.3">
      <c r="A6335" s="58"/>
      <c r="B6335" s="58"/>
    </row>
    <row r="6336" spans="1:2" x14ac:dyDescent="0.3">
      <c r="A6336" s="58"/>
      <c r="B6336" s="58"/>
    </row>
    <row r="6337" spans="1:2" x14ac:dyDescent="0.3">
      <c r="A6337" s="58"/>
      <c r="B6337" s="58"/>
    </row>
    <row r="6338" spans="1:2" x14ac:dyDescent="0.3">
      <c r="A6338" s="58"/>
      <c r="B6338" s="58"/>
    </row>
    <row r="6339" spans="1:2" x14ac:dyDescent="0.3">
      <c r="A6339" s="58"/>
      <c r="B6339" s="58"/>
    </row>
    <row r="6340" spans="1:2" x14ac:dyDescent="0.3">
      <c r="A6340" s="58"/>
      <c r="B6340" s="58"/>
    </row>
    <row r="6341" spans="1:2" x14ac:dyDescent="0.3">
      <c r="A6341" s="58"/>
      <c r="B6341" s="58"/>
    </row>
    <row r="6342" spans="1:2" x14ac:dyDescent="0.3">
      <c r="A6342" s="58"/>
      <c r="B6342" s="58"/>
    </row>
    <row r="6343" spans="1:2" x14ac:dyDescent="0.3">
      <c r="A6343" s="58"/>
      <c r="B6343" s="58"/>
    </row>
    <row r="6344" spans="1:2" x14ac:dyDescent="0.3">
      <c r="A6344" s="58"/>
      <c r="B6344" s="58"/>
    </row>
    <row r="6345" spans="1:2" x14ac:dyDescent="0.3">
      <c r="A6345" s="58"/>
      <c r="B6345" s="58"/>
    </row>
    <row r="6346" spans="1:2" x14ac:dyDescent="0.3">
      <c r="A6346" s="58"/>
      <c r="B6346" s="58"/>
    </row>
    <row r="6347" spans="1:2" x14ac:dyDescent="0.3">
      <c r="A6347" s="58"/>
      <c r="B6347" s="58"/>
    </row>
    <row r="6348" spans="1:2" x14ac:dyDescent="0.3">
      <c r="A6348" s="58"/>
      <c r="B6348" s="58"/>
    </row>
    <row r="6349" spans="1:2" x14ac:dyDescent="0.3">
      <c r="A6349" s="58"/>
      <c r="B6349" s="58"/>
    </row>
    <row r="6350" spans="1:2" x14ac:dyDescent="0.3">
      <c r="A6350" s="58"/>
      <c r="B6350" s="58"/>
    </row>
    <row r="6351" spans="1:2" x14ac:dyDescent="0.3">
      <c r="A6351" s="58"/>
      <c r="B6351" s="58"/>
    </row>
    <row r="6352" spans="1:2" x14ac:dyDescent="0.3">
      <c r="A6352" s="58"/>
      <c r="B6352" s="58"/>
    </row>
    <row r="6353" spans="1:2" x14ac:dyDescent="0.3">
      <c r="A6353" s="58"/>
      <c r="B6353" s="58"/>
    </row>
    <row r="6354" spans="1:2" x14ac:dyDescent="0.3">
      <c r="A6354" s="58"/>
      <c r="B6354" s="58"/>
    </row>
    <row r="6355" spans="1:2" x14ac:dyDescent="0.3">
      <c r="A6355" s="58"/>
      <c r="B6355" s="58"/>
    </row>
    <row r="6356" spans="1:2" x14ac:dyDescent="0.3">
      <c r="A6356" s="58"/>
      <c r="B6356" s="58"/>
    </row>
    <row r="6357" spans="1:2" x14ac:dyDescent="0.3">
      <c r="A6357" s="58"/>
      <c r="B6357" s="58"/>
    </row>
    <row r="6358" spans="1:2" x14ac:dyDescent="0.3">
      <c r="A6358" s="58"/>
      <c r="B6358" s="58"/>
    </row>
    <row r="6359" spans="1:2" x14ac:dyDescent="0.3">
      <c r="A6359" s="58"/>
      <c r="B6359" s="58"/>
    </row>
    <row r="6360" spans="1:2" x14ac:dyDescent="0.3">
      <c r="A6360" s="58"/>
      <c r="B6360" s="58"/>
    </row>
    <row r="6361" spans="1:2" x14ac:dyDescent="0.3">
      <c r="A6361" s="58"/>
      <c r="B6361" s="58"/>
    </row>
    <row r="6362" spans="1:2" x14ac:dyDescent="0.3">
      <c r="A6362" s="58"/>
      <c r="B6362" s="58"/>
    </row>
    <row r="6363" spans="1:2" x14ac:dyDescent="0.3">
      <c r="A6363" s="58"/>
      <c r="B6363" s="58"/>
    </row>
    <row r="6364" spans="1:2" x14ac:dyDescent="0.3">
      <c r="A6364" s="58"/>
      <c r="B6364" s="58"/>
    </row>
    <row r="6365" spans="1:2" x14ac:dyDescent="0.3">
      <c r="A6365" s="58"/>
      <c r="B6365" s="58"/>
    </row>
    <row r="6366" spans="1:2" x14ac:dyDescent="0.3">
      <c r="A6366" s="58"/>
      <c r="B6366" s="58"/>
    </row>
    <row r="6367" spans="1:2" x14ac:dyDescent="0.3">
      <c r="A6367" s="58"/>
      <c r="B6367" s="58"/>
    </row>
    <row r="6368" spans="1:2" x14ac:dyDescent="0.3">
      <c r="A6368" s="58"/>
      <c r="B6368" s="58"/>
    </row>
    <row r="6369" spans="1:2" x14ac:dyDescent="0.3">
      <c r="A6369" s="58"/>
      <c r="B6369" s="58"/>
    </row>
    <row r="6370" spans="1:2" x14ac:dyDescent="0.3">
      <c r="A6370" s="58"/>
      <c r="B6370" s="58"/>
    </row>
    <row r="6371" spans="1:2" x14ac:dyDescent="0.3">
      <c r="A6371" s="58"/>
      <c r="B6371" s="58"/>
    </row>
    <row r="6372" spans="1:2" x14ac:dyDescent="0.3">
      <c r="A6372" s="58"/>
      <c r="B6372" s="58"/>
    </row>
    <row r="6373" spans="1:2" x14ac:dyDescent="0.3">
      <c r="A6373" s="58"/>
      <c r="B6373" s="58"/>
    </row>
    <row r="6374" spans="1:2" x14ac:dyDescent="0.3">
      <c r="A6374" s="58"/>
      <c r="B6374" s="58"/>
    </row>
    <row r="6375" spans="1:2" x14ac:dyDescent="0.3">
      <c r="A6375" s="58"/>
      <c r="B6375" s="58"/>
    </row>
    <row r="6376" spans="1:2" x14ac:dyDescent="0.3">
      <c r="A6376" s="58"/>
      <c r="B6376" s="58"/>
    </row>
    <row r="6377" spans="1:2" x14ac:dyDescent="0.3">
      <c r="A6377" s="58"/>
      <c r="B6377" s="58"/>
    </row>
    <row r="6378" spans="1:2" x14ac:dyDescent="0.3">
      <c r="A6378" s="58"/>
      <c r="B6378" s="58"/>
    </row>
    <row r="6379" spans="1:2" x14ac:dyDescent="0.3">
      <c r="A6379" s="58"/>
      <c r="B6379" s="58"/>
    </row>
    <row r="6380" spans="1:2" x14ac:dyDescent="0.3">
      <c r="A6380" s="58"/>
      <c r="B6380" s="58"/>
    </row>
    <row r="6381" spans="1:2" x14ac:dyDescent="0.3">
      <c r="A6381" s="58"/>
      <c r="B6381" s="58"/>
    </row>
    <row r="6382" spans="1:2" x14ac:dyDescent="0.3">
      <c r="A6382" s="58"/>
      <c r="B6382" s="58"/>
    </row>
    <row r="6383" spans="1:2" x14ac:dyDescent="0.3">
      <c r="A6383" s="58"/>
      <c r="B6383" s="58"/>
    </row>
    <row r="6384" spans="1:2" x14ac:dyDescent="0.3">
      <c r="A6384" s="58"/>
      <c r="B6384" s="58"/>
    </row>
    <row r="6385" spans="1:2" x14ac:dyDescent="0.3">
      <c r="A6385" s="58"/>
      <c r="B6385" s="58"/>
    </row>
    <row r="6386" spans="1:2" x14ac:dyDescent="0.3">
      <c r="A6386" s="58"/>
      <c r="B6386" s="58"/>
    </row>
    <row r="6387" spans="1:2" x14ac:dyDescent="0.3">
      <c r="A6387" s="58"/>
      <c r="B6387" s="58"/>
    </row>
    <row r="6388" spans="1:2" x14ac:dyDescent="0.3">
      <c r="A6388" s="58"/>
      <c r="B6388" s="58"/>
    </row>
    <row r="6389" spans="1:2" x14ac:dyDescent="0.3">
      <c r="A6389" s="58"/>
      <c r="B6389" s="58"/>
    </row>
    <row r="6390" spans="1:2" x14ac:dyDescent="0.3">
      <c r="A6390" s="58"/>
      <c r="B6390" s="58"/>
    </row>
    <row r="6391" spans="1:2" x14ac:dyDescent="0.3">
      <c r="A6391" s="58"/>
      <c r="B6391" s="58"/>
    </row>
    <row r="6392" spans="1:2" x14ac:dyDescent="0.3">
      <c r="A6392" s="58"/>
      <c r="B6392" s="58"/>
    </row>
    <row r="6393" spans="1:2" x14ac:dyDescent="0.3">
      <c r="A6393" s="58"/>
      <c r="B6393" s="58"/>
    </row>
    <row r="6394" spans="1:2" x14ac:dyDescent="0.3">
      <c r="A6394" s="58"/>
      <c r="B6394" s="58"/>
    </row>
    <row r="6395" spans="1:2" x14ac:dyDescent="0.3">
      <c r="A6395" s="58"/>
      <c r="B6395" s="58"/>
    </row>
    <row r="6396" spans="1:2" x14ac:dyDescent="0.3">
      <c r="A6396" s="58"/>
      <c r="B6396" s="58"/>
    </row>
    <row r="6397" spans="1:2" x14ac:dyDescent="0.3">
      <c r="A6397" s="58"/>
      <c r="B6397" s="58"/>
    </row>
    <row r="6398" spans="1:2" x14ac:dyDescent="0.3">
      <c r="A6398" s="58"/>
      <c r="B6398" s="58"/>
    </row>
    <row r="6399" spans="1:2" x14ac:dyDescent="0.3">
      <c r="A6399" s="58"/>
      <c r="B6399" s="58"/>
    </row>
    <row r="6400" spans="1:2" x14ac:dyDescent="0.3">
      <c r="A6400" s="58"/>
      <c r="B6400" s="58"/>
    </row>
    <row r="6401" spans="1:2" x14ac:dyDescent="0.3">
      <c r="A6401" s="58"/>
      <c r="B6401" s="58"/>
    </row>
    <row r="6402" spans="1:2" x14ac:dyDescent="0.3">
      <c r="A6402" s="58"/>
      <c r="B6402" s="58"/>
    </row>
    <row r="6403" spans="1:2" x14ac:dyDescent="0.3">
      <c r="A6403" s="58"/>
      <c r="B6403" s="58"/>
    </row>
    <row r="6404" spans="1:2" x14ac:dyDescent="0.3">
      <c r="A6404" s="58"/>
      <c r="B6404" s="58"/>
    </row>
    <row r="6405" spans="1:2" x14ac:dyDescent="0.3">
      <c r="A6405" s="58"/>
      <c r="B6405" s="58"/>
    </row>
    <row r="6406" spans="1:2" x14ac:dyDescent="0.3">
      <c r="A6406" s="58"/>
      <c r="B6406" s="58"/>
    </row>
    <row r="6407" spans="1:2" x14ac:dyDescent="0.3">
      <c r="A6407" s="58"/>
      <c r="B6407" s="58"/>
    </row>
    <row r="6408" spans="1:2" x14ac:dyDescent="0.3">
      <c r="A6408" s="58"/>
      <c r="B6408" s="58"/>
    </row>
    <row r="6409" spans="1:2" x14ac:dyDescent="0.3">
      <c r="A6409" s="58"/>
      <c r="B6409" s="58"/>
    </row>
    <row r="6410" spans="1:2" x14ac:dyDescent="0.3">
      <c r="A6410" s="58"/>
      <c r="B6410" s="58"/>
    </row>
    <row r="6411" spans="1:2" x14ac:dyDescent="0.3">
      <c r="A6411" s="58"/>
      <c r="B6411" s="58"/>
    </row>
    <row r="6412" spans="1:2" x14ac:dyDescent="0.3">
      <c r="A6412" s="58"/>
      <c r="B6412" s="58"/>
    </row>
    <row r="6413" spans="1:2" x14ac:dyDescent="0.3">
      <c r="A6413" s="58"/>
      <c r="B6413" s="58"/>
    </row>
    <row r="6414" spans="1:2" x14ac:dyDescent="0.3">
      <c r="A6414" s="58"/>
      <c r="B6414" s="58"/>
    </row>
    <row r="6415" spans="1:2" x14ac:dyDescent="0.3">
      <c r="A6415" s="58"/>
      <c r="B6415" s="58"/>
    </row>
    <row r="6416" spans="1:2" x14ac:dyDescent="0.3">
      <c r="A6416" s="58"/>
      <c r="B6416" s="58"/>
    </row>
    <row r="6417" spans="1:2" x14ac:dyDescent="0.3">
      <c r="A6417" s="58"/>
      <c r="B6417" s="58"/>
    </row>
    <row r="6418" spans="1:2" x14ac:dyDescent="0.3">
      <c r="A6418" s="58"/>
      <c r="B6418" s="58"/>
    </row>
    <row r="6419" spans="1:2" x14ac:dyDescent="0.3">
      <c r="A6419" s="58"/>
      <c r="B6419" s="58"/>
    </row>
    <row r="6420" spans="1:2" x14ac:dyDescent="0.3">
      <c r="A6420" s="58"/>
      <c r="B6420" s="58"/>
    </row>
    <row r="6421" spans="1:2" x14ac:dyDescent="0.3">
      <c r="A6421" s="58"/>
      <c r="B6421" s="58"/>
    </row>
    <row r="6422" spans="1:2" x14ac:dyDescent="0.3">
      <c r="A6422" s="58"/>
      <c r="B6422" s="58"/>
    </row>
    <row r="6423" spans="1:2" x14ac:dyDescent="0.3">
      <c r="A6423" s="58"/>
      <c r="B6423" s="58"/>
    </row>
    <row r="6424" spans="1:2" x14ac:dyDescent="0.3">
      <c r="A6424" s="58"/>
      <c r="B6424" s="58"/>
    </row>
    <row r="6425" spans="1:2" x14ac:dyDescent="0.3">
      <c r="A6425" s="58"/>
      <c r="B6425" s="58"/>
    </row>
    <row r="6426" spans="1:2" x14ac:dyDescent="0.3">
      <c r="A6426" s="58"/>
      <c r="B6426" s="58"/>
    </row>
    <row r="6427" spans="1:2" x14ac:dyDescent="0.3">
      <c r="A6427" s="58"/>
      <c r="B6427" s="58"/>
    </row>
    <row r="6428" spans="1:2" x14ac:dyDescent="0.3">
      <c r="A6428" s="58"/>
      <c r="B6428" s="58"/>
    </row>
    <row r="6429" spans="1:2" x14ac:dyDescent="0.3">
      <c r="A6429" s="58"/>
      <c r="B6429" s="58"/>
    </row>
    <row r="6430" spans="1:2" x14ac:dyDescent="0.3">
      <c r="A6430" s="58"/>
      <c r="B6430" s="58"/>
    </row>
    <row r="6431" spans="1:2" x14ac:dyDescent="0.3">
      <c r="A6431" s="58"/>
      <c r="B6431" s="58"/>
    </row>
    <row r="6432" spans="1:2" x14ac:dyDescent="0.3">
      <c r="A6432" s="58"/>
      <c r="B6432" s="58"/>
    </row>
    <row r="6433" spans="1:2" x14ac:dyDescent="0.3">
      <c r="A6433" s="58"/>
      <c r="B6433" s="58"/>
    </row>
    <row r="6434" spans="1:2" x14ac:dyDescent="0.3">
      <c r="A6434" s="58"/>
      <c r="B6434" s="58"/>
    </row>
    <row r="6435" spans="1:2" x14ac:dyDescent="0.3">
      <c r="A6435" s="58"/>
      <c r="B6435" s="58"/>
    </row>
    <row r="6436" spans="1:2" x14ac:dyDescent="0.3">
      <c r="A6436" s="58"/>
      <c r="B6436" s="58"/>
    </row>
    <row r="6437" spans="1:2" x14ac:dyDescent="0.3">
      <c r="A6437" s="58"/>
      <c r="B6437" s="58"/>
    </row>
    <row r="6438" spans="1:2" x14ac:dyDescent="0.3">
      <c r="A6438" s="58"/>
      <c r="B6438" s="58"/>
    </row>
    <row r="6439" spans="1:2" x14ac:dyDescent="0.3">
      <c r="A6439" s="58"/>
      <c r="B6439" s="58"/>
    </row>
    <row r="6440" spans="1:2" x14ac:dyDescent="0.3">
      <c r="A6440" s="58"/>
      <c r="B6440" s="58"/>
    </row>
    <row r="6441" spans="1:2" x14ac:dyDescent="0.3">
      <c r="A6441" s="58"/>
      <c r="B6441" s="58"/>
    </row>
    <row r="6442" spans="1:2" x14ac:dyDescent="0.3">
      <c r="A6442" s="58"/>
      <c r="B6442" s="58"/>
    </row>
    <row r="6443" spans="1:2" x14ac:dyDescent="0.3">
      <c r="A6443" s="58"/>
      <c r="B6443" s="58"/>
    </row>
    <row r="6444" spans="1:2" x14ac:dyDescent="0.3">
      <c r="A6444" s="58"/>
      <c r="B6444" s="58"/>
    </row>
    <row r="6445" spans="1:2" x14ac:dyDescent="0.3">
      <c r="A6445" s="58"/>
      <c r="B6445" s="58"/>
    </row>
    <row r="6446" spans="1:2" x14ac:dyDescent="0.3">
      <c r="A6446" s="58"/>
      <c r="B6446" s="58"/>
    </row>
    <row r="6447" spans="1:2" x14ac:dyDescent="0.3">
      <c r="A6447" s="58"/>
      <c r="B6447" s="58"/>
    </row>
    <row r="6448" spans="1:2" x14ac:dyDescent="0.3">
      <c r="A6448" s="58"/>
      <c r="B6448" s="58"/>
    </row>
    <row r="6449" spans="1:2" x14ac:dyDescent="0.3">
      <c r="A6449" s="58"/>
      <c r="B6449" s="58"/>
    </row>
    <row r="6450" spans="1:2" x14ac:dyDescent="0.3">
      <c r="A6450" s="58"/>
      <c r="B6450" s="58"/>
    </row>
    <row r="6451" spans="1:2" x14ac:dyDescent="0.3">
      <c r="A6451" s="58"/>
      <c r="B6451" s="58"/>
    </row>
    <row r="6452" spans="1:2" x14ac:dyDescent="0.3">
      <c r="A6452" s="58"/>
      <c r="B6452" s="58"/>
    </row>
    <row r="6453" spans="1:2" x14ac:dyDescent="0.3">
      <c r="A6453" s="58"/>
      <c r="B6453" s="58"/>
    </row>
    <row r="6454" spans="1:2" x14ac:dyDescent="0.3">
      <c r="A6454" s="58"/>
      <c r="B6454" s="58"/>
    </row>
    <row r="6455" spans="1:2" x14ac:dyDescent="0.3">
      <c r="A6455" s="58"/>
      <c r="B6455" s="58"/>
    </row>
    <row r="6456" spans="1:2" x14ac:dyDescent="0.3">
      <c r="A6456" s="58"/>
      <c r="B6456" s="58"/>
    </row>
    <row r="6457" spans="1:2" x14ac:dyDescent="0.3">
      <c r="A6457" s="58"/>
      <c r="B6457" s="58"/>
    </row>
    <row r="6458" spans="1:2" x14ac:dyDescent="0.3">
      <c r="A6458" s="58"/>
      <c r="B6458" s="58"/>
    </row>
    <row r="6459" spans="1:2" x14ac:dyDescent="0.3">
      <c r="A6459" s="58"/>
      <c r="B6459" s="58"/>
    </row>
    <row r="6460" spans="1:2" x14ac:dyDescent="0.3">
      <c r="A6460" s="58"/>
      <c r="B6460" s="58"/>
    </row>
    <row r="6461" spans="1:2" x14ac:dyDescent="0.3">
      <c r="A6461" s="58"/>
      <c r="B6461" s="58"/>
    </row>
    <row r="6462" spans="1:2" x14ac:dyDescent="0.3">
      <c r="A6462" s="58"/>
      <c r="B6462" s="58"/>
    </row>
    <row r="6463" spans="1:2" x14ac:dyDescent="0.3">
      <c r="A6463" s="58"/>
      <c r="B6463" s="58"/>
    </row>
    <row r="6464" spans="1:2" x14ac:dyDescent="0.3">
      <c r="A6464" s="58"/>
      <c r="B6464" s="58"/>
    </row>
    <row r="6465" spans="1:2" x14ac:dyDescent="0.3">
      <c r="A6465" s="58"/>
      <c r="B6465" s="58"/>
    </row>
    <row r="6466" spans="1:2" x14ac:dyDescent="0.3">
      <c r="A6466" s="58"/>
      <c r="B6466" s="58"/>
    </row>
    <row r="6467" spans="1:2" x14ac:dyDescent="0.3">
      <c r="A6467" s="58"/>
      <c r="B6467" s="58"/>
    </row>
    <row r="6468" spans="1:2" x14ac:dyDescent="0.3">
      <c r="A6468" s="58"/>
      <c r="B6468" s="58"/>
    </row>
    <row r="6469" spans="1:2" x14ac:dyDescent="0.3">
      <c r="A6469" s="58"/>
      <c r="B6469" s="58"/>
    </row>
    <row r="6470" spans="1:2" x14ac:dyDescent="0.3">
      <c r="A6470" s="58"/>
      <c r="B6470" s="58"/>
    </row>
    <row r="6471" spans="1:2" x14ac:dyDescent="0.3">
      <c r="A6471" s="58"/>
      <c r="B6471" s="58"/>
    </row>
    <row r="6472" spans="1:2" x14ac:dyDescent="0.3">
      <c r="A6472" s="58"/>
      <c r="B6472" s="58"/>
    </row>
    <row r="6473" spans="1:2" x14ac:dyDescent="0.3">
      <c r="A6473" s="58"/>
      <c r="B6473" s="58"/>
    </row>
    <row r="6474" spans="1:2" x14ac:dyDescent="0.3">
      <c r="A6474" s="58"/>
      <c r="B6474" s="58"/>
    </row>
    <row r="6475" spans="1:2" x14ac:dyDescent="0.3">
      <c r="A6475" s="58"/>
      <c r="B6475" s="58"/>
    </row>
    <row r="6476" spans="1:2" x14ac:dyDescent="0.3">
      <c r="A6476" s="58"/>
      <c r="B6476" s="58"/>
    </row>
    <row r="6477" spans="1:2" x14ac:dyDescent="0.3">
      <c r="A6477" s="58"/>
      <c r="B6477" s="58"/>
    </row>
    <row r="6478" spans="1:2" x14ac:dyDescent="0.3">
      <c r="A6478" s="58"/>
      <c r="B6478" s="58"/>
    </row>
    <row r="6479" spans="1:2" x14ac:dyDescent="0.3">
      <c r="A6479" s="58"/>
      <c r="B6479" s="58"/>
    </row>
    <row r="6480" spans="1:2" x14ac:dyDescent="0.3">
      <c r="A6480" s="58"/>
      <c r="B6480" s="58"/>
    </row>
    <row r="6481" spans="1:2" x14ac:dyDescent="0.3">
      <c r="A6481" s="58"/>
      <c r="B6481" s="58"/>
    </row>
    <row r="6482" spans="1:2" x14ac:dyDescent="0.3">
      <c r="A6482" s="58"/>
      <c r="B6482" s="58"/>
    </row>
    <row r="6483" spans="1:2" x14ac:dyDescent="0.3">
      <c r="A6483" s="58"/>
      <c r="B6483" s="58"/>
    </row>
    <row r="6484" spans="1:2" x14ac:dyDescent="0.3">
      <c r="A6484" s="58"/>
      <c r="B6484" s="58"/>
    </row>
    <row r="6485" spans="1:2" x14ac:dyDescent="0.3">
      <c r="A6485" s="58"/>
      <c r="B6485" s="58"/>
    </row>
    <row r="6486" spans="1:2" x14ac:dyDescent="0.3">
      <c r="A6486" s="58"/>
      <c r="B6486" s="58"/>
    </row>
    <row r="6487" spans="1:2" x14ac:dyDescent="0.3">
      <c r="A6487" s="58"/>
      <c r="B6487" s="58"/>
    </row>
    <row r="6488" spans="1:2" x14ac:dyDescent="0.3">
      <c r="A6488" s="58"/>
      <c r="B6488" s="58"/>
    </row>
    <row r="6489" spans="1:2" x14ac:dyDescent="0.3">
      <c r="A6489" s="58"/>
      <c r="B6489" s="58"/>
    </row>
    <row r="6490" spans="1:2" x14ac:dyDescent="0.3">
      <c r="A6490" s="58"/>
      <c r="B6490" s="58"/>
    </row>
    <row r="6491" spans="1:2" x14ac:dyDescent="0.3">
      <c r="A6491" s="58"/>
      <c r="B6491" s="58"/>
    </row>
    <row r="6492" spans="1:2" x14ac:dyDescent="0.3">
      <c r="A6492" s="58"/>
      <c r="B6492" s="58"/>
    </row>
    <row r="6493" spans="1:2" x14ac:dyDescent="0.3">
      <c r="A6493" s="58"/>
      <c r="B6493" s="58"/>
    </row>
    <row r="6494" spans="1:2" x14ac:dyDescent="0.3">
      <c r="A6494" s="58"/>
      <c r="B6494" s="58"/>
    </row>
    <row r="6495" spans="1:2" x14ac:dyDescent="0.3">
      <c r="A6495" s="58"/>
      <c r="B6495" s="58"/>
    </row>
    <row r="6496" spans="1:2" x14ac:dyDescent="0.3">
      <c r="A6496" s="58"/>
      <c r="B6496" s="58"/>
    </row>
    <row r="6497" spans="1:2" x14ac:dyDescent="0.3">
      <c r="A6497" s="58"/>
      <c r="B6497" s="58"/>
    </row>
    <row r="6498" spans="1:2" x14ac:dyDescent="0.3">
      <c r="A6498" s="58"/>
      <c r="B6498" s="58"/>
    </row>
    <row r="6499" spans="1:2" x14ac:dyDescent="0.3">
      <c r="A6499" s="58"/>
      <c r="B6499" s="58"/>
    </row>
    <row r="6500" spans="1:2" x14ac:dyDescent="0.3">
      <c r="A6500" s="58"/>
      <c r="B6500" s="58"/>
    </row>
    <row r="6501" spans="1:2" x14ac:dyDescent="0.3">
      <c r="A6501" s="58"/>
      <c r="B6501" s="58"/>
    </row>
    <row r="6502" spans="1:2" x14ac:dyDescent="0.3">
      <c r="A6502" s="58"/>
      <c r="B6502" s="58"/>
    </row>
    <row r="6503" spans="1:2" x14ac:dyDescent="0.3">
      <c r="A6503" s="58"/>
      <c r="B6503" s="58"/>
    </row>
    <row r="6504" spans="1:2" x14ac:dyDescent="0.3">
      <c r="A6504" s="58"/>
      <c r="B6504" s="58"/>
    </row>
    <row r="6505" spans="1:2" x14ac:dyDescent="0.3">
      <c r="A6505" s="58"/>
      <c r="B6505" s="58"/>
    </row>
    <row r="6506" spans="1:2" x14ac:dyDescent="0.3">
      <c r="A6506" s="58"/>
      <c r="B6506" s="58"/>
    </row>
    <row r="6507" spans="1:2" x14ac:dyDescent="0.3">
      <c r="A6507" s="58"/>
      <c r="B6507" s="58"/>
    </row>
    <row r="6508" spans="1:2" x14ac:dyDescent="0.3">
      <c r="A6508" s="58"/>
      <c r="B6508" s="58"/>
    </row>
    <row r="6509" spans="1:2" x14ac:dyDescent="0.3">
      <c r="A6509" s="58"/>
      <c r="B6509" s="58"/>
    </row>
    <row r="6510" spans="1:2" x14ac:dyDescent="0.3">
      <c r="A6510" s="58"/>
      <c r="B6510" s="58"/>
    </row>
    <row r="6511" spans="1:2" x14ac:dyDescent="0.3">
      <c r="A6511" s="58"/>
      <c r="B6511" s="58"/>
    </row>
    <row r="6512" spans="1:2" x14ac:dyDescent="0.3">
      <c r="A6512" s="58"/>
      <c r="B6512" s="58"/>
    </row>
    <row r="6513" spans="1:2" x14ac:dyDescent="0.3">
      <c r="A6513" s="58"/>
      <c r="B6513" s="58"/>
    </row>
    <row r="6514" spans="1:2" x14ac:dyDescent="0.3">
      <c r="A6514" s="58"/>
      <c r="B6514" s="58"/>
    </row>
    <row r="6515" spans="1:2" x14ac:dyDescent="0.3">
      <c r="A6515" s="58"/>
      <c r="B6515" s="58"/>
    </row>
    <row r="6516" spans="1:2" x14ac:dyDescent="0.3">
      <c r="A6516" s="58"/>
      <c r="B6516" s="58"/>
    </row>
    <row r="6517" spans="1:2" x14ac:dyDescent="0.3">
      <c r="A6517" s="58"/>
      <c r="B6517" s="58"/>
    </row>
    <row r="6518" spans="1:2" x14ac:dyDescent="0.3">
      <c r="A6518" s="58"/>
      <c r="B6518" s="58"/>
    </row>
    <row r="6519" spans="1:2" x14ac:dyDescent="0.3">
      <c r="A6519" s="58"/>
      <c r="B6519" s="58"/>
    </row>
    <row r="6520" spans="1:2" x14ac:dyDescent="0.3">
      <c r="A6520" s="58"/>
      <c r="B6520" s="58"/>
    </row>
    <row r="6521" spans="1:2" x14ac:dyDescent="0.3">
      <c r="A6521" s="58"/>
      <c r="B6521" s="58"/>
    </row>
    <row r="6522" spans="1:2" x14ac:dyDescent="0.3">
      <c r="A6522" s="58"/>
      <c r="B6522" s="58"/>
    </row>
    <row r="6523" spans="1:2" x14ac:dyDescent="0.3">
      <c r="A6523" s="58"/>
      <c r="B6523" s="58"/>
    </row>
    <row r="6524" spans="1:2" x14ac:dyDescent="0.3">
      <c r="A6524" s="58"/>
      <c r="B6524" s="58"/>
    </row>
    <row r="6525" spans="1:2" x14ac:dyDescent="0.3">
      <c r="A6525" s="58"/>
      <c r="B6525" s="58"/>
    </row>
    <row r="6526" spans="1:2" x14ac:dyDescent="0.3">
      <c r="A6526" s="58"/>
      <c r="B6526" s="58"/>
    </row>
    <row r="6527" spans="1:2" x14ac:dyDescent="0.3">
      <c r="A6527" s="58"/>
      <c r="B6527" s="58"/>
    </row>
    <row r="6528" spans="1:2" x14ac:dyDescent="0.3">
      <c r="A6528" s="58"/>
      <c r="B6528" s="58"/>
    </row>
    <row r="6529" spans="1:2" x14ac:dyDescent="0.3">
      <c r="A6529" s="58"/>
      <c r="B6529" s="58"/>
    </row>
    <row r="6530" spans="1:2" x14ac:dyDescent="0.3">
      <c r="A6530" s="58"/>
      <c r="B6530" s="58"/>
    </row>
    <row r="6531" spans="1:2" x14ac:dyDescent="0.3">
      <c r="A6531" s="58"/>
      <c r="B6531" s="58"/>
    </row>
    <row r="6532" spans="1:2" x14ac:dyDescent="0.3">
      <c r="A6532" s="58"/>
      <c r="B6532" s="58"/>
    </row>
    <row r="6533" spans="1:2" x14ac:dyDescent="0.3">
      <c r="A6533" s="58"/>
      <c r="B6533" s="58"/>
    </row>
    <row r="6534" spans="1:2" x14ac:dyDescent="0.3">
      <c r="A6534" s="58"/>
      <c r="B6534" s="58"/>
    </row>
    <row r="6535" spans="1:2" x14ac:dyDescent="0.3">
      <c r="A6535" s="58"/>
      <c r="B6535" s="58"/>
    </row>
    <row r="6536" spans="1:2" x14ac:dyDescent="0.3">
      <c r="A6536" s="58"/>
      <c r="B6536" s="58"/>
    </row>
    <row r="6537" spans="1:2" x14ac:dyDescent="0.3">
      <c r="A6537" s="58"/>
      <c r="B6537" s="58"/>
    </row>
    <row r="6538" spans="1:2" x14ac:dyDescent="0.3">
      <c r="A6538" s="58"/>
      <c r="B6538" s="58"/>
    </row>
    <row r="6539" spans="1:2" x14ac:dyDescent="0.3">
      <c r="A6539" s="58"/>
      <c r="B6539" s="58"/>
    </row>
    <row r="6540" spans="1:2" x14ac:dyDescent="0.3">
      <c r="A6540" s="58"/>
      <c r="B6540" s="58"/>
    </row>
    <row r="6541" spans="1:2" x14ac:dyDescent="0.3">
      <c r="A6541" s="58"/>
      <c r="B6541" s="58"/>
    </row>
    <row r="6542" spans="1:2" x14ac:dyDescent="0.3">
      <c r="A6542" s="58"/>
      <c r="B6542" s="58"/>
    </row>
    <row r="6543" spans="1:2" x14ac:dyDescent="0.3">
      <c r="A6543" s="58"/>
      <c r="B6543" s="58"/>
    </row>
    <row r="6544" spans="1:2" x14ac:dyDescent="0.3">
      <c r="A6544" s="58"/>
      <c r="B6544" s="58"/>
    </row>
    <row r="6545" spans="1:2" x14ac:dyDescent="0.3">
      <c r="A6545" s="58"/>
      <c r="B6545" s="58"/>
    </row>
    <row r="6546" spans="1:2" x14ac:dyDescent="0.3">
      <c r="A6546" s="58"/>
      <c r="B6546" s="58"/>
    </row>
    <row r="6547" spans="1:2" x14ac:dyDescent="0.3">
      <c r="A6547" s="58"/>
      <c r="B6547" s="58"/>
    </row>
    <row r="6548" spans="1:2" x14ac:dyDescent="0.3">
      <c r="A6548" s="58"/>
      <c r="B6548" s="58"/>
    </row>
    <row r="6549" spans="1:2" x14ac:dyDescent="0.3">
      <c r="A6549" s="58"/>
      <c r="B6549" s="58"/>
    </row>
    <row r="6550" spans="1:2" x14ac:dyDescent="0.3">
      <c r="A6550" s="58"/>
      <c r="B6550" s="58"/>
    </row>
    <row r="6551" spans="1:2" x14ac:dyDescent="0.3">
      <c r="A6551" s="58"/>
      <c r="B6551" s="58"/>
    </row>
    <row r="6552" spans="1:2" x14ac:dyDescent="0.3">
      <c r="A6552" s="58"/>
      <c r="B6552" s="58"/>
    </row>
    <row r="6553" spans="1:2" x14ac:dyDescent="0.3">
      <c r="A6553" s="58"/>
      <c r="B6553" s="58"/>
    </row>
    <row r="6554" spans="1:2" x14ac:dyDescent="0.3">
      <c r="A6554" s="58"/>
      <c r="B6554" s="58"/>
    </row>
    <row r="6555" spans="1:2" x14ac:dyDescent="0.3">
      <c r="A6555" s="58"/>
      <c r="B6555" s="58"/>
    </row>
    <row r="6556" spans="1:2" x14ac:dyDescent="0.3">
      <c r="A6556" s="58"/>
      <c r="B6556" s="58"/>
    </row>
    <row r="6557" spans="1:2" x14ac:dyDescent="0.3">
      <c r="A6557" s="58"/>
      <c r="B6557" s="58"/>
    </row>
    <row r="6558" spans="1:2" x14ac:dyDescent="0.3">
      <c r="A6558" s="58"/>
      <c r="B6558" s="58"/>
    </row>
    <row r="6559" spans="1:2" x14ac:dyDescent="0.3">
      <c r="A6559" s="58"/>
      <c r="B6559" s="58"/>
    </row>
    <row r="6560" spans="1:2" x14ac:dyDescent="0.3">
      <c r="A6560" s="58"/>
      <c r="B6560" s="58"/>
    </row>
    <row r="6561" spans="1:2" x14ac:dyDescent="0.3">
      <c r="A6561" s="58"/>
      <c r="B6561" s="58"/>
    </row>
    <row r="6562" spans="1:2" x14ac:dyDescent="0.3">
      <c r="A6562" s="58"/>
      <c r="B6562" s="58"/>
    </row>
    <row r="6563" spans="1:2" x14ac:dyDescent="0.3">
      <c r="A6563" s="58"/>
      <c r="B6563" s="58"/>
    </row>
    <row r="6564" spans="1:2" x14ac:dyDescent="0.3">
      <c r="A6564" s="58"/>
      <c r="B6564" s="58"/>
    </row>
    <row r="6565" spans="1:2" x14ac:dyDescent="0.3">
      <c r="A6565" s="58"/>
      <c r="B6565" s="58"/>
    </row>
    <row r="6566" spans="1:2" x14ac:dyDescent="0.3">
      <c r="A6566" s="58"/>
      <c r="B6566" s="58"/>
    </row>
    <row r="6567" spans="1:2" x14ac:dyDescent="0.3">
      <c r="A6567" s="58"/>
      <c r="B6567" s="58"/>
    </row>
    <row r="6568" spans="1:2" x14ac:dyDescent="0.3">
      <c r="A6568" s="58"/>
      <c r="B6568" s="58"/>
    </row>
    <row r="6569" spans="1:2" x14ac:dyDescent="0.3">
      <c r="A6569" s="58"/>
      <c r="B6569" s="58"/>
    </row>
    <row r="6570" spans="1:2" x14ac:dyDescent="0.3">
      <c r="A6570" s="58"/>
      <c r="B6570" s="58"/>
    </row>
    <row r="6571" spans="1:2" x14ac:dyDescent="0.3">
      <c r="A6571" s="58"/>
      <c r="B6571" s="58"/>
    </row>
    <row r="6572" spans="1:2" x14ac:dyDescent="0.3">
      <c r="A6572" s="58"/>
      <c r="B6572" s="58"/>
    </row>
    <row r="6573" spans="1:2" x14ac:dyDescent="0.3">
      <c r="A6573" s="58"/>
      <c r="B6573" s="58"/>
    </row>
    <row r="6574" spans="1:2" x14ac:dyDescent="0.3">
      <c r="A6574" s="58"/>
      <c r="B6574" s="58"/>
    </row>
    <row r="6575" spans="1:2" x14ac:dyDescent="0.3">
      <c r="A6575" s="58"/>
      <c r="B6575" s="58"/>
    </row>
    <row r="6576" spans="1:2" x14ac:dyDescent="0.3">
      <c r="A6576" s="58"/>
      <c r="B6576" s="58"/>
    </row>
    <row r="6577" spans="1:2" x14ac:dyDescent="0.3">
      <c r="A6577" s="58"/>
      <c r="B6577" s="58"/>
    </row>
    <row r="6578" spans="1:2" x14ac:dyDescent="0.3">
      <c r="A6578" s="58"/>
      <c r="B6578" s="58"/>
    </row>
    <row r="6579" spans="1:2" x14ac:dyDescent="0.3">
      <c r="A6579" s="58"/>
      <c r="B6579" s="58"/>
    </row>
    <row r="6580" spans="1:2" x14ac:dyDescent="0.3">
      <c r="A6580" s="58"/>
      <c r="B6580" s="58"/>
    </row>
    <row r="6581" spans="1:2" x14ac:dyDescent="0.3">
      <c r="A6581" s="58"/>
      <c r="B6581" s="58"/>
    </row>
    <row r="6582" spans="1:2" x14ac:dyDescent="0.3">
      <c r="A6582" s="58"/>
      <c r="B6582" s="58"/>
    </row>
    <row r="6583" spans="1:2" x14ac:dyDescent="0.3">
      <c r="A6583" s="58"/>
      <c r="B6583" s="58"/>
    </row>
    <row r="6584" spans="1:2" x14ac:dyDescent="0.3">
      <c r="A6584" s="58"/>
      <c r="B6584" s="58"/>
    </row>
    <row r="6585" spans="1:2" x14ac:dyDescent="0.3">
      <c r="A6585" s="58"/>
      <c r="B6585" s="58"/>
    </row>
    <row r="6586" spans="1:2" x14ac:dyDescent="0.3">
      <c r="A6586" s="58"/>
      <c r="B6586" s="58"/>
    </row>
    <row r="6587" spans="1:2" x14ac:dyDescent="0.3">
      <c r="A6587" s="58"/>
      <c r="B6587" s="58"/>
    </row>
    <row r="6588" spans="1:2" x14ac:dyDescent="0.3">
      <c r="A6588" s="58"/>
      <c r="B6588" s="58"/>
    </row>
    <row r="6589" spans="1:2" x14ac:dyDescent="0.3">
      <c r="A6589" s="58"/>
      <c r="B6589" s="58"/>
    </row>
    <row r="6590" spans="1:2" x14ac:dyDescent="0.3">
      <c r="A6590" s="58"/>
      <c r="B6590" s="58"/>
    </row>
    <row r="6591" spans="1:2" x14ac:dyDescent="0.3">
      <c r="A6591" s="58"/>
      <c r="B6591" s="58"/>
    </row>
    <row r="6592" spans="1:2" x14ac:dyDescent="0.3">
      <c r="A6592" s="58"/>
      <c r="B6592" s="58"/>
    </row>
    <row r="6593" spans="1:2" x14ac:dyDescent="0.3">
      <c r="A6593" s="58"/>
      <c r="B6593" s="58"/>
    </row>
    <row r="6594" spans="1:2" x14ac:dyDescent="0.3">
      <c r="A6594" s="58"/>
      <c r="B6594" s="58"/>
    </row>
    <row r="6595" spans="1:2" x14ac:dyDescent="0.3">
      <c r="A6595" s="58"/>
      <c r="B6595" s="58"/>
    </row>
    <row r="6596" spans="1:2" x14ac:dyDescent="0.3">
      <c r="A6596" s="58"/>
      <c r="B6596" s="58"/>
    </row>
    <row r="6597" spans="1:2" x14ac:dyDescent="0.3">
      <c r="A6597" s="58"/>
      <c r="B6597" s="58"/>
    </row>
    <row r="6598" spans="1:2" x14ac:dyDescent="0.3">
      <c r="A6598" s="58"/>
      <c r="B6598" s="58"/>
    </row>
    <row r="6599" spans="1:2" x14ac:dyDescent="0.3">
      <c r="A6599" s="58"/>
      <c r="B6599" s="58"/>
    </row>
    <row r="6600" spans="1:2" x14ac:dyDescent="0.3">
      <c r="A6600" s="58"/>
      <c r="B6600" s="58"/>
    </row>
    <row r="6601" spans="1:2" x14ac:dyDescent="0.3">
      <c r="A6601" s="58"/>
      <c r="B6601" s="58"/>
    </row>
    <row r="6602" spans="1:2" x14ac:dyDescent="0.3">
      <c r="A6602" s="58"/>
      <c r="B6602" s="58"/>
    </row>
    <row r="6603" spans="1:2" x14ac:dyDescent="0.3">
      <c r="A6603" s="58"/>
      <c r="B6603" s="58"/>
    </row>
    <row r="6604" spans="1:2" x14ac:dyDescent="0.3">
      <c r="A6604" s="58"/>
      <c r="B6604" s="58"/>
    </row>
    <row r="6605" spans="1:2" x14ac:dyDescent="0.3">
      <c r="A6605" s="58"/>
      <c r="B6605" s="58"/>
    </row>
    <row r="6606" spans="1:2" x14ac:dyDescent="0.3">
      <c r="A6606" s="58"/>
      <c r="B6606" s="58"/>
    </row>
    <row r="6607" spans="1:2" x14ac:dyDescent="0.3">
      <c r="A6607" s="58"/>
      <c r="B6607" s="58"/>
    </row>
    <row r="6608" spans="1:2" x14ac:dyDescent="0.3">
      <c r="A6608" s="58"/>
      <c r="B6608" s="58"/>
    </row>
    <row r="6609" spans="1:2" x14ac:dyDescent="0.3">
      <c r="A6609" s="58"/>
      <c r="B6609" s="58"/>
    </row>
    <row r="6610" spans="1:2" x14ac:dyDescent="0.3">
      <c r="A6610" s="58"/>
      <c r="B6610" s="58"/>
    </row>
    <row r="6611" spans="1:2" x14ac:dyDescent="0.3">
      <c r="A6611" s="58"/>
      <c r="B6611" s="58"/>
    </row>
    <row r="6612" spans="1:2" x14ac:dyDescent="0.3">
      <c r="A6612" s="58"/>
      <c r="B6612" s="58"/>
    </row>
    <row r="6613" spans="1:2" x14ac:dyDescent="0.3">
      <c r="A6613" s="58"/>
      <c r="B6613" s="58"/>
    </row>
    <row r="6614" spans="1:2" x14ac:dyDescent="0.3">
      <c r="A6614" s="58"/>
      <c r="B6614" s="58"/>
    </row>
    <row r="6615" spans="1:2" x14ac:dyDescent="0.3">
      <c r="A6615" s="58"/>
      <c r="B6615" s="58"/>
    </row>
    <row r="6616" spans="1:2" x14ac:dyDescent="0.3">
      <c r="A6616" s="58"/>
      <c r="B6616" s="58"/>
    </row>
    <row r="6617" spans="1:2" x14ac:dyDescent="0.3">
      <c r="A6617" s="58"/>
      <c r="B6617" s="58"/>
    </row>
    <row r="6618" spans="1:2" x14ac:dyDescent="0.3">
      <c r="A6618" s="58"/>
      <c r="B6618" s="58"/>
    </row>
    <row r="6619" spans="1:2" x14ac:dyDescent="0.3">
      <c r="A6619" s="58"/>
      <c r="B6619" s="58"/>
    </row>
    <row r="6620" spans="1:2" x14ac:dyDescent="0.3">
      <c r="A6620" s="58"/>
      <c r="B6620" s="58"/>
    </row>
    <row r="6621" spans="1:2" x14ac:dyDescent="0.3">
      <c r="A6621" s="58"/>
      <c r="B6621" s="58"/>
    </row>
    <row r="6622" spans="1:2" x14ac:dyDescent="0.3">
      <c r="A6622" s="58"/>
      <c r="B6622" s="58"/>
    </row>
    <row r="6623" spans="1:2" x14ac:dyDescent="0.3">
      <c r="A6623" s="58"/>
      <c r="B6623" s="58"/>
    </row>
    <row r="6624" spans="1:2" x14ac:dyDescent="0.3">
      <c r="A6624" s="58"/>
      <c r="B6624" s="58"/>
    </row>
    <row r="6625" spans="1:2" x14ac:dyDescent="0.3">
      <c r="A6625" s="58"/>
      <c r="B6625" s="58"/>
    </row>
    <row r="6626" spans="1:2" x14ac:dyDescent="0.3">
      <c r="A6626" s="58"/>
      <c r="B6626" s="58"/>
    </row>
    <row r="6627" spans="1:2" x14ac:dyDescent="0.3">
      <c r="A6627" s="58"/>
      <c r="B6627" s="58"/>
    </row>
    <row r="6628" spans="1:2" x14ac:dyDescent="0.3">
      <c r="A6628" s="58"/>
      <c r="B6628" s="58"/>
    </row>
    <row r="6629" spans="1:2" x14ac:dyDescent="0.3">
      <c r="A6629" s="58"/>
      <c r="B6629" s="58"/>
    </row>
    <row r="6630" spans="1:2" x14ac:dyDescent="0.3">
      <c r="A6630" s="58"/>
      <c r="B6630" s="58"/>
    </row>
    <row r="6631" spans="1:2" x14ac:dyDescent="0.3">
      <c r="A6631" s="58"/>
      <c r="B6631" s="58"/>
    </row>
    <row r="6632" spans="1:2" x14ac:dyDescent="0.3">
      <c r="A6632" s="58"/>
      <c r="B6632" s="58"/>
    </row>
    <row r="6633" spans="1:2" x14ac:dyDescent="0.3">
      <c r="A6633" s="58"/>
      <c r="B6633" s="58"/>
    </row>
    <row r="6634" spans="1:2" x14ac:dyDescent="0.3">
      <c r="A6634" s="58"/>
      <c r="B6634" s="58"/>
    </row>
    <row r="6635" spans="1:2" x14ac:dyDescent="0.3">
      <c r="A6635" s="58"/>
      <c r="B6635" s="58"/>
    </row>
    <row r="6636" spans="1:2" x14ac:dyDescent="0.3">
      <c r="A6636" s="58"/>
      <c r="B6636" s="58"/>
    </row>
    <row r="6637" spans="1:2" x14ac:dyDescent="0.3">
      <c r="A6637" s="58"/>
      <c r="B6637" s="58"/>
    </row>
    <row r="6638" spans="1:2" x14ac:dyDescent="0.3">
      <c r="A6638" s="58"/>
      <c r="B6638" s="58"/>
    </row>
    <row r="6639" spans="1:2" x14ac:dyDescent="0.3">
      <c r="A6639" s="58"/>
      <c r="B6639" s="58"/>
    </row>
    <row r="6640" spans="1:2" x14ac:dyDescent="0.3">
      <c r="A6640" s="58"/>
      <c r="B6640" s="58"/>
    </row>
    <row r="6641" spans="1:2" x14ac:dyDescent="0.3">
      <c r="A6641" s="58"/>
      <c r="B6641" s="58"/>
    </row>
    <row r="6642" spans="1:2" x14ac:dyDescent="0.3">
      <c r="A6642" s="58"/>
      <c r="B6642" s="58"/>
    </row>
    <row r="6643" spans="1:2" x14ac:dyDescent="0.3">
      <c r="A6643" s="58"/>
      <c r="B6643" s="58"/>
    </row>
    <row r="6644" spans="1:2" x14ac:dyDescent="0.3">
      <c r="A6644" s="58"/>
      <c r="B6644" s="58"/>
    </row>
    <row r="6645" spans="1:2" x14ac:dyDescent="0.3">
      <c r="A6645" s="58"/>
      <c r="B6645" s="58"/>
    </row>
    <row r="6646" spans="1:2" x14ac:dyDescent="0.3">
      <c r="A6646" s="58"/>
      <c r="B6646" s="58"/>
    </row>
    <row r="6647" spans="1:2" x14ac:dyDescent="0.3">
      <c r="A6647" s="58"/>
      <c r="B6647" s="58"/>
    </row>
    <row r="6648" spans="1:2" x14ac:dyDescent="0.3">
      <c r="A6648" s="58"/>
      <c r="B6648" s="58"/>
    </row>
    <row r="6649" spans="1:2" x14ac:dyDescent="0.3">
      <c r="A6649" s="58"/>
      <c r="B6649" s="58"/>
    </row>
    <row r="6650" spans="1:2" x14ac:dyDescent="0.3">
      <c r="A6650" s="58"/>
      <c r="B6650" s="58"/>
    </row>
    <row r="6651" spans="1:2" x14ac:dyDescent="0.3">
      <c r="A6651" s="58"/>
      <c r="B6651" s="58"/>
    </row>
    <row r="6652" spans="1:2" x14ac:dyDescent="0.3">
      <c r="A6652" s="58"/>
      <c r="B6652" s="58"/>
    </row>
    <row r="6653" spans="1:2" x14ac:dyDescent="0.3">
      <c r="A6653" s="58"/>
      <c r="B6653" s="58"/>
    </row>
    <row r="6654" spans="1:2" x14ac:dyDescent="0.3">
      <c r="A6654" s="58"/>
      <c r="B6654" s="58"/>
    </row>
    <row r="6655" spans="1:2" x14ac:dyDescent="0.3">
      <c r="A6655" s="58"/>
      <c r="B6655" s="58"/>
    </row>
    <row r="6656" spans="1:2" x14ac:dyDescent="0.3">
      <c r="A6656" s="58"/>
      <c r="B6656" s="58"/>
    </row>
    <row r="6657" spans="1:2" x14ac:dyDescent="0.3">
      <c r="A6657" s="58"/>
      <c r="B6657" s="58"/>
    </row>
    <row r="6658" spans="1:2" x14ac:dyDescent="0.3">
      <c r="A6658" s="58"/>
      <c r="B6658" s="58"/>
    </row>
    <row r="6659" spans="1:2" x14ac:dyDescent="0.3">
      <c r="A6659" s="58"/>
      <c r="B6659" s="58"/>
    </row>
    <row r="6660" spans="1:2" x14ac:dyDescent="0.3">
      <c r="A6660" s="58"/>
      <c r="B6660" s="58"/>
    </row>
    <row r="6661" spans="1:2" x14ac:dyDescent="0.3">
      <c r="A6661" s="58"/>
      <c r="B6661" s="58"/>
    </row>
    <row r="6662" spans="1:2" x14ac:dyDescent="0.3">
      <c r="A6662" s="58"/>
      <c r="B6662" s="58"/>
    </row>
    <row r="6663" spans="1:2" x14ac:dyDescent="0.3">
      <c r="A6663" s="58"/>
      <c r="B6663" s="58"/>
    </row>
    <row r="6664" spans="1:2" x14ac:dyDescent="0.3">
      <c r="A6664" s="58"/>
      <c r="B6664" s="58"/>
    </row>
    <row r="6665" spans="1:2" x14ac:dyDescent="0.3">
      <c r="A6665" s="58"/>
      <c r="B6665" s="58"/>
    </row>
    <row r="6666" spans="1:2" x14ac:dyDescent="0.3">
      <c r="A6666" s="58"/>
      <c r="B6666" s="58"/>
    </row>
    <row r="6667" spans="1:2" x14ac:dyDescent="0.3">
      <c r="A6667" s="58"/>
      <c r="B6667" s="58"/>
    </row>
    <row r="6668" spans="1:2" x14ac:dyDescent="0.3">
      <c r="A6668" s="58"/>
      <c r="B6668" s="58"/>
    </row>
    <row r="6669" spans="1:2" x14ac:dyDescent="0.3">
      <c r="A6669" s="58"/>
      <c r="B6669" s="58"/>
    </row>
    <row r="6670" spans="1:2" x14ac:dyDescent="0.3">
      <c r="A6670" s="58"/>
      <c r="B6670" s="58"/>
    </row>
    <row r="6671" spans="1:2" x14ac:dyDescent="0.3">
      <c r="A6671" s="58"/>
      <c r="B6671" s="58"/>
    </row>
    <row r="6672" spans="1:2" x14ac:dyDescent="0.3">
      <c r="A6672" s="58"/>
      <c r="B6672" s="58"/>
    </row>
    <row r="6673" spans="1:2" x14ac:dyDescent="0.3">
      <c r="A6673" s="58"/>
      <c r="B6673" s="58"/>
    </row>
    <row r="6674" spans="1:2" x14ac:dyDescent="0.3">
      <c r="A6674" s="58"/>
      <c r="B6674" s="58"/>
    </row>
    <row r="6675" spans="1:2" x14ac:dyDescent="0.3">
      <c r="A6675" s="58"/>
      <c r="B6675" s="58"/>
    </row>
    <row r="6676" spans="1:2" x14ac:dyDescent="0.3">
      <c r="A6676" s="58"/>
      <c r="B6676" s="58"/>
    </row>
    <row r="6677" spans="1:2" x14ac:dyDescent="0.3">
      <c r="A6677" s="58"/>
      <c r="B6677" s="58"/>
    </row>
    <row r="6678" spans="1:2" x14ac:dyDescent="0.3">
      <c r="A6678" s="58"/>
      <c r="B6678" s="58"/>
    </row>
    <row r="6679" spans="1:2" x14ac:dyDescent="0.3">
      <c r="A6679" s="58"/>
      <c r="B6679" s="58"/>
    </row>
    <row r="6680" spans="1:2" x14ac:dyDescent="0.3">
      <c r="A6680" s="58"/>
      <c r="B6680" s="58"/>
    </row>
    <row r="6681" spans="1:2" x14ac:dyDescent="0.3">
      <c r="A6681" s="58"/>
      <c r="B6681" s="58"/>
    </row>
    <row r="6682" spans="1:2" x14ac:dyDescent="0.3">
      <c r="A6682" s="58"/>
      <c r="B6682" s="58"/>
    </row>
    <row r="6683" spans="1:2" x14ac:dyDescent="0.3">
      <c r="A6683" s="58"/>
      <c r="B6683" s="58"/>
    </row>
    <row r="6684" spans="1:2" x14ac:dyDescent="0.3">
      <c r="A6684" s="58"/>
      <c r="B6684" s="58"/>
    </row>
    <row r="6685" spans="1:2" x14ac:dyDescent="0.3">
      <c r="A6685" s="58"/>
      <c r="B6685" s="58"/>
    </row>
    <row r="6686" spans="1:2" x14ac:dyDescent="0.3">
      <c r="A6686" s="58"/>
      <c r="B6686" s="58"/>
    </row>
    <row r="6687" spans="1:2" x14ac:dyDescent="0.3">
      <c r="A6687" s="58"/>
      <c r="B6687" s="58"/>
    </row>
    <row r="6688" spans="1:2" x14ac:dyDescent="0.3">
      <c r="A6688" s="58"/>
      <c r="B6688" s="58"/>
    </row>
    <row r="6689" spans="1:2" x14ac:dyDescent="0.3">
      <c r="A6689" s="58"/>
      <c r="B6689" s="58"/>
    </row>
    <row r="6690" spans="1:2" x14ac:dyDescent="0.3">
      <c r="A6690" s="58"/>
      <c r="B6690" s="58"/>
    </row>
    <row r="6691" spans="1:2" x14ac:dyDescent="0.3">
      <c r="A6691" s="58"/>
      <c r="B6691" s="58"/>
    </row>
    <row r="6692" spans="1:2" x14ac:dyDescent="0.3">
      <c r="A6692" s="58"/>
      <c r="B6692" s="58"/>
    </row>
    <row r="6693" spans="1:2" x14ac:dyDescent="0.3">
      <c r="A6693" s="58"/>
      <c r="B6693" s="58"/>
    </row>
    <row r="6694" spans="1:2" x14ac:dyDescent="0.3">
      <c r="A6694" s="58"/>
      <c r="B6694" s="58"/>
    </row>
    <row r="6695" spans="1:2" x14ac:dyDescent="0.3">
      <c r="A6695" s="58"/>
      <c r="B6695" s="58"/>
    </row>
    <row r="6696" spans="1:2" x14ac:dyDescent="0.3">
      <c r="A6696" s="58"/>
      <c r="B6696" s="58"/>
    </row>
    <row r="6697" spans="1:2" x14ac:dyDescent="0.3">
      <c r="A6697" s="58"/>
      <c r="B6697" s="58"/>
    </row>
    <row r="6698" spans="1:2" x14ac:dyDescent="0.3">
      <c r="A6698" s="58"/>
      <c r="B6698" s="58"/>
    </row>
    <row r="6699" spans="1:2" x14ac:dyDescent="0.3">
      <c r="A6699" s="58"/>
      <c r="B6699" s="58"/>
    </row>
    <row r="6700" spans="1:2" x14ac:dyDescent="0.3">
      <c r="A6700" s="58"/>
      <c r="B6700" s="58"/>
    </row>
    <row r="6701" spans="1:2" x14ac:dyDescent="0.3">
      <c r="A6701" s="58"/>
      <c r="B6701" s="58"/>
    </row>
    <row r="6702" spans="1:2" x14ac:dyDescent="0.3">
      <c r="A6702" s="58"/>
      <c r="B6702" s="58"/>
    </row>
    <row r="6703" spans="1:2" x14ac:dyDescent="0.3">
      <c r="A6703" s="58"/>
      <c r="B6703" s="58"/>
    </row>
    <row r="6704" spans="1:2" x14ac:dyDescent="0.3">
      <c r="A6704" s="58"/>
      <c r="B6704" s="58"/>
    </row>
    <row r="6705" spans="1:2" x14ac:dyDescent="0.3">
      <c r="A6705" s="58"/>
      <c r="B6705" s="58"/>
    </row>
    <row r="6706" spans="1:2" x14ac:dyDescent="0.3">
      <c r="A6706" s="58"/>
      <c r="B6706" s="58"/>
    </row>
    <row r="6707" spans="1:2" x14ac:dyDescent="0.3">
      <c r="A6707" s="58"/>
      <c r="B6707" s="58"/>
    </row>
    <row r="6708" spans="1:2" x14ac:dyDescent="0.3">
      <c r="A6708" s="58"/>
      <c r="B6708" s="58"/>
    </row>
    <row r="6709" spans="1:2" x14ac:dyDescent="0.3">
      <c r="A6709" s="58"/>
      <c r="B6709" s="58"/>
    </row>
    <row r="6710" spans="1:2" x14ac:dyDescent="0.3">
      <c r="A6710" s="58"/>
      <c r="B6710" s="58"/>
    </row>
    <row r="6711" spans="1:2" x14ac:dyDescent="0.3">
      <c r="A6711" s="58"/>
      <c r="B6711" s="58"/>
    </row>
    <row r="6712" spans="1:2" x14ac:dyDescent="0.3">
      <c r="A6712" s="58"/>
      <c r="B6712" s="58"/>
    </row>
    <row r="6713" spans="1:2" x14ac:dyDescent="0.3">
      <c r="A6713" s="58"/>
      <c r="B6713" s="58"/>
    </row>
    <row r="6714" spans="1:2" x14ac:dyDescent="0.3">
      <c r="A6714" s="58"/>
      <c r="B6714" s="58"/>
    </row>
    <row r="6715" spans="1:2" x14ac:dyDescent="0.3">
      <c r="A6715" s="58"/>
      <c r="B6715" s="58"/>
    </row>
    <row r="6716" spans="1:2" x14ac:dyDescent="0.3">
      <c r="A6716" s="58"/>
      <c r="B6716" s="58"/>
    </row>
    <row r="6717" spans="1:2" x14ac:dyDescent="0.3">
      <c r="A6717" s="58"/>
      <c r="B6717" s="58"/>
    </row>
    <row r="6718" spans="1:2" x14ac:dyDescent="0.3">
      <c r="A6718" s="58"/>
      <c r="B6718" s="58"/>
    </row>
    <row r="6719" spans="1:2" x14ac:dyDescent="0.3">
      <c r="A6719" s="58"/>
      <c r="B6719" s="58"/>
    </row>
    <row r="6720" spans="1:2" x14ac:dyDescent="0.3">
      <c r="A6720" s="58"/>
      <c r="B6720" s="58"/>
    </row>
    <row r="6721" spans="1:2" x14ac:dyDescent="0.3">
      <c r="A6721" s="58"/>
      <c r="B6721" s="58"/>
    </row>
    <row r="6722" spans="1:2" x14ac:dyDescent="0.3">
      <c r="A6722" s="58"/>
      <c r="B6722" s="58"/>
    </row>
    <row r="6723" spans="1:2" x14ac:dyDescent="0.3">
      <c r="A6723" s="58"/>
      <c r="B6723" s="58"/>
    </row>
    <row r="6724" spans="1:2" x14ac:dyDescent="0.3">
      <c r="A6724" s="58"/>
      <c r="B6724" s="58"/>
    </row>
    <row r="6725" spans="1:2" x14ac:dyDescent="0.3">
      <c r="A6725" s="58"/>
      <c r="B6725" s="58"/>
    </row>
    <row r="6726" spans="1:2" x14ac:dyDescent="0.3">
      <c r="A6726" s="58"/>
      <c r="B6726" s="58"/>
    </row>
    <row r="6727" spans="1:2" x14ac:dyDescent="0.3">
      <c r="A6727" s="58"/>
      <c r="B6727" s="58"/>
    </row>
    <row r="6728" spans="1:2" x14ac:dyDescent="0.3">
      <c r="A6728" s="58"/>
      <c r="B6728" s="58"/>
    </row>
    <row r="6729" spans="1:2" x14ac:dyDescent="0.3">
      <c r="A6729" s="58"/>
      <c r="B6729" s="58"/>
    </row>
    <row r="6730" spans="1:2" x14ac:dyDescent="0.3">
      <c r="A6730" s="58"/>
      <c r="B6730" s="58"/>
    </row>
    <row r="6731" spans="1:2" x14ac:dyDescent="0.3">
      <c r="A6731" s="58"/>
      <c r="B6731" s="58"/>
    </row>
    <row r="6732" spans="1:2" x14ac:dyDescent="0.3">
      <c r="A6732" s="58"/>
      <c r="B6732" s="58"/>
    </row>
    <row r="6733" spans="1:2" x14ac:dyDescent="0.3">
      <c r="A6733" s="58"/>
      <c r="B6733" s="58"/>
    </row>
    <row r="6734" spans="1:2" x14ac:dyDescent="0.3">
      <c r="A6734" s="58"/>
      <c r="B6734" s="58"/>
    </row>
    <row r="6735" spans="1:2" x14ac:dyDescent="0.3">
      <c r="A6735" s="58"/>
      <c r="B6735" s="58"/>
    </row>
    <row r="6736" spans="1:2" x14ac:dyDescent="0.3">
      <c r="A6736" s="58"/>
      <c r="B6736" s="58"/>
    </row>
    <row r="6737" spans="1:2" x14ac:dyDescent="0.3">
      <c r="A6737" s="58"/>
      <c r="B6737" s="58"/>
    </row>
    <row r="6738" spans="1:2" x14ac:dyDescent="0.3">
      <c r="A6738" s="58"/>
      <c r="B6738" s="58"/>
    </row>
    <row r="6739" spans="1:2" x14ac:dyDescent="0.3">
      <c r="A6739" s="58"/>
      <c r="B6739" s="58"/>
    </row>
    <row r="6740" spans="1:2" x14ac:dyDescent="0.3">
      <c r="A6740" s="58"/>
      <c r="B6740" s="58"/>
    </row>
    <row r="6741" spans="1:2" x14ac:dyDescent="0.3">
      <c r="A6741" s="58"/>
      <c r="B6741" s="58"/>
    </row>
    <row r="6742" spans="1:2" x14ac:dyDescent="0.3">
      <c r="A6742" s="58"/>
      <c r="B6742" s="58"/>
    </row>
    <row r="6743" spans="1:2" x14ac:dyDescent="0.3">
      <c r="A6743" s="58"/>
      <c r="B6743" s="58"/>
    </row>
    <row r="6744" spans="1:2" x14ac:dyDescent="0.3">
      <c r="A6744" s="58"/>
      <c r="B6744" s="58"/>
    </row>
    <row r="6745" spans="1:2" x14ac:dyDescent="0.3">
      <c r="A6745" s="58"/>
      <c r="B6745" s="58"/>
    </row>
    <row r="6746" spans="1:2" x14ac:dyDescent="0.3">
      <c r="A6746" s="58"/>
      <c r="B6746" s="58"/>
    </row>
    <row r="6747" spans="1:2" x14ac:dyDescent="0.3">
      <c r="A6747" s="58"/>
      <c r="B6747" s="58"/>
    </row>
    <row r="6748" spans="1:2" x14ac:dyDescent="0.3">
      <c r="A6748" s="58"/>
      <c r="B6748" s="58"/>
    </row>
    <row r="6749" spans="1:2" x14ac:dyDescent="0.3">
      <c r="A6749" s="58"/>
      <c r="B6749" s="58"/>
    </row>
    <row r="6750" spans="1:2" x14ac:dyDescent="0.3">
      <c r="A6750" s="58"/>
      <c r="B6750" s="58"/>
    </row>
    <row r="6751" spans="1:2" x14ac:dyDescent="0.3">
      <c r="A6751" s="58"/>
      <c r="B6751" s="58"/>
    </row>
    <row r="6752" spans="1:2" x14ac:dyDescent="0.3">
      <c r="A6752" s="58"/>
      <c r="B6752" s="58"/>
    </row>
    <row r="6753" spans="1:2" x14ac:dyDescent="0.3">
      <c r="A6753" s="58"/>
      <c r="B6753" s="58"/>
    </row>
    <row r="6754" spans="1:2" x14ac:dyDescent="0.3">
      <c r="A6754" s="58"/>
      <c r="B6754" s="58"/>
    </row>
    <row r="6755" spans="1:2" x14ac:dyDescent="0.3">
      <c r="A6755" s="58"/>
      <c r="B6755" s="58"/>
    </row>
    <row r="6756" spans="1:2" x14ac:dyDescent="0.3">
      <c r="A6756" s="58"/>
      <c r="B6756" s="58"/>
    </row>
    <row r="6757" spans="1:2" x14ac:dyDescent="0.3">
      <c r="A6757" s="58"/>
      <c r="B6757" s="58"/>
    </row>
    <row r="6758" spans="1:2" x14ac:dyDescent="0.3">
      <c r="A6758" s="58"/>
      <c r="B6758" s="58"/>
    </row>
    <row r="6759" spans="1:2" x14ac:dyDescent="0.3">
      <c r="A6759" s="58"/>
      <c r="B6759" s="58"/>
    </row>
    <row r="6760" spans="1:2" x14ac:dyDescent="0.3">
      <c r="A6760" s="58"/>
      <c r="B6760" s="58"/>
    </row>
    <row r="6761" spans="1:2" x14ac:dyDescent="0.3">
      <c r="A6761" s="58"/>
      <c r="B6761" s="58"/>
    </row>
    <row r="6762" spans="1:2" x14ac:dyDescent="0.3">
      <c r="A6762" s="58"/>
      <c r="B6762" s="58"/>
    </row>
    <row r="6763" spans="1:2" x14ac:dyDescent="0.3">
      <c r="A6763" s="58"/>
      <c r="B6763" s="58"/>
    </row>
    <row r="6764" spans="1:2" x14ac:dyDescent="0.3">
      <c r="A6764" s="58"/>
      <c r="B6764" s="58"/>
    </row>
    <row r="6765" spans="1:2" x14ac:dyDescent="0.3">
      <c r="A6765" s="58"/>
      <c r="B6765" s="58"/>
    </row>
    <row r="6766" spans="1:2" x14ac:dyDescent="0.3">
      <c r="A6766" s="58"/>
      <c r="B6766" s="58"/>
    </row>
    <row r="6767" spans="1:2" x14ac:dyDescent="0.3">
      <c r="A6767" s="58"/>
      <c r="B6767" s="58"/>
    </row>
    <row r="6768" spans="1:2" x14ac:dyDescent="0.3">
      <c r="A6768" s="58"/>
      <c r="B6768" s="58"/>
    </row>
    <row r="6769" spans="1:2" x14ac:dyDescent="0.3">
      <c r="A6769" s="58"/>
      <c r="B6769" s="58"/>
    </row>
    <row r="6770" spans="1:2" x14ac:dyDescent="0.3">
      <c r="A6770" s="58"/>
      <c r="B6770" s="58"/>
    </row>
    <row r="6771" spans="1:2" x14ac:dyDescent="0.3">
      <c r="A6771" s="58"/>
      <c r="B6771" s="58"/>
    </row>
    <row r="6772" spans="1:2" x14ac:dyDescent="0.3">
      <c r="A6772" s="58"/>
      <c r="B6772" s="58"/>
    </row>
    <row r="6773" spans="1:2" x14ac:dyDescent="0.3">
      <c r="A6773" s="58"/>
      <c r="B6773" s="58"/>
    </row>
    <row r="6774" spans="1:2" x14ac:dyDescent="0.3">
      <c r="A6774" s="58"/>
      <c r="B6774" s="58"/>
    </row>
    <row r="6775" spans="1:2" x14ac:dyDescent="0.3">
      <c r="A6775" s="58"/>
      <c r="B6775" s="58"/>
    </row>
    <row r="6776" spans="1:2" x14ac:dyDescent="0.3">
      <c r="A6776" s="58"/>
      <c r="B6776" s="58"/>
    </row>
    <row r="6777" spans="1:2" x14ac:dyDescent="0.3">
      <c r="A6777" s="58"/>
      <c r="B6777" s="58"/>
    </row>
    <row r="6778" spans="1:2" x14ac:dyDescent="0.3">
      <c r="A6778" s="58"/>
      <c r="B6778" s="58"/>
    </row>
    <row r="6779" spans="1:2" x14ac:dyDescent="0.3">
      <c r="A6779" s="58"/>
      <c r="B6779" s="58"/>
    </row>
    <row r="6780" spans="1:2" x14ac:dyDescent="0.3">
      <c r="A6780" s="58"/>
      <c r="B6780" s="58"/>
    </row>
    <row r="6781" spans="1:2" x14ac:dyDescent="0.3">
      <c r="A6781" s="58"/>
      <c r="B6781" s="58"/>
    </row>
    <row r="6782" spans="1:2" x14ac:dyDescent="0.3">
      <c r="A6782" s="58"/>
      <c r="B6782" s="58"/>
    </row>
    <row r="6783" spans="1:2" x14ac:dyDescent="0.3">
      <c r="A6783" s="58"/>
      <c r="B6783" s="58"/>
    </row>
    <row r="6784" spans="1:2" x14ac:dyDescent="0.3">
      <c r="A6784" s="58"/>
      <c r="B6784" s="58"/>
    </row>
    <row r="6785" spans="1:2" x14ac:dyDescent="0.3">
      <c r="A6785" s="58"/>
      <c r="B6785" s="58"/>
    </row>
    <row r="6786" spans="1:2" x14ac:dyDescent="0.3">
      <c r="A6786" s="58"/>
      <c r="B6786" s="58"/>
    </row>
    <row r="6787" spans="1:2" x14ac:dyDescent="0.3">
      <c r="A6787" s="58"/>
      <c r="B6787" s="58"/>
    </row>
    <row r="6788" spans="1:2" x14ac:dyDescent="0.3">
      <c r="A6788" s="58"/>
      <c r="B6788" s="58"/>
    </row>
    <row r="6789" spans="1:2" x14ac:dyDescent="0.3">
      <c r="A6789" s="58"/>
      <c r="B6789" s="58"/>
    </row>
    <row r="6790" spans="1:2" x14ac:dyDescent="0.3">
      <c r="A6790" s="58"/>
      <c r="B6790" s="58"/>
    </row>
    <row r="6791" spans="1:2" x14ac:dyDescent="0.3">
      <c r="A6791" s="58"/>
      <c r="B6791" s="58"/>
    </row>
    <row r="6792" spans="1:2" x14ac:dyDescent="0.3">
      <c r="A6792" s="58"/>
      <c r="B6792" s="58"/>
    </row>
    <row r="6793" spans="1:2" x14ac:dyDescent="0.3">
      <c r="A6793" s="58"/>
      <c r="B6793" s="58"/>
    </row>
    <row r="6794" spans="1:2" x14ac:dyDescent="0.3">
      <c r="A6794" s="58"/>
      <c r="B6794" s="58"/>
    </row>
    <row r="6795" spans="1:2" x14ac:dyDescent="0.3">
      <c r="A6795" s="58"/>
      <c r="B6795" s="58"/>
    </row>
    <row r="6796" spans="1:2" x14ac:dyDescent="0.3">
      <c r="A6796" s="58"/>
      <c r="B6796" s="58"/>
    </row>
    <row r="6797" spans="1:2" x14ac:dyDescent="0.3">
      <c r="A6797" s="58"/>
      <c r="B6797" s="58"/>
    </row>
    <row r="6798" spans="1:2" x14ac:dyDescent="0.3">
      <c r="A6798" s="58"/>
      <c r="B6798" s="58"/>
    </row>
    <row r="6799" spans="1:2" x14ac:dyDescent="0.3">
      <c r="A6799" s="58"/>
      <c r="B6799" s="58"/>
    </row>
    <row r="6800" spans="1:2" x14ac:dyDescent="0.3">
      <c r="A6800" s="58"/>
      <c r="B6800" s="58"/>
    </row>
    <row r="6801" spans="1:2" x14ac:dyDescent="0.3">
      <c r="A6801" s="58"/>
      <c r="B6801" s="58"/>
    </row>
    <row r="6802" spans="1:2" x14ac:dyDescent="0.3">
      <c r="A6802" s="58"/>
      <c r="B6802" s="58"/>
    </row>
    <row r="6803" spans="1:2" x14ac:dyDescent="0.3">
      <c r="A6803" s="58"/>
      <c r="B6803" s="58"/>
    </row>
    <row r="6804" spans="1:2" x14ac:dyDescent="0.3">
      <c r="A6804" s="58"/>
      <c r="B6804" s="58"/>
    </row>
    <row r="6805" spans="1:2" x14ac:dyDescent="0.3">
      <c r="A6805" s="58"/>
      <c r="B6805" s="58"/>
    </row>
    <row r="6806" spans="1:2" x14ac:dyDescent="0.3">
      <c r="A6806" s="58"/>
      <c r="B6806" s="58"/>
    </row>
    <row r="6807" spans="1:2" x14ac:dyDescent="0.3">
      <c r="A6807" s="58"/>
      <c r="B6807" s="58"/>
    </row>
    <row r="6808" spans="1:2" x14ac:dyDescent="0.3">
      <c r="A6808" s="58"/>
      <c r="B6808" s="58"/>
    </row>
    <row r="6809" spans="1:2" x14ac:dyDescent="0.3">
      <c r="A6809" s="58"/>
      <c r="B6809" s="58"/>
    </row>
    <row r="6810" spans="1:2" x14ac:dyDescent="0.3">
      <c r="A6810" s="58"/>
      <c r="B6810" s="58"/>
    </row>
    <row r="6811" spans="1:2" x14ac:dyDescent="0.3">
      <c r="A6811" s="58"/>
      <c r="B6811" s="58"/>
    </row>
    <row r="6812" spans="1:2" x14ac:dyDescent="0.3">
      <c r="A6812" s="58"/>
      <c r="B6812" s="58"/>
    </row>
    <row r="6813" spans="1:2" x14ac:dyDescent="0.3">
      <c r="A6813" s="58"/>
      <c r="B6813" s="58"/>
    </row>
    <row r="6814" spans="1:2" x14ac:dyDescent="0.3">
      <c r="A6814" s="58"/>
      <c r="B6814" s="58"/>
    </row>
    <row r="6815" spans="1:2" x14ac:dyDescent="0.3">
      <c r="A6815" s="58"/>
      <c r="B6815" s="58"/>
    </row>
    <row r="6816" spans="1:2" x14ac:dyDescent="0.3">
      <c r="A6816" s="58"/>
      <c r="B6816" s="58"/>
    </row>
    <row r="6817" spans="1:2" x14ac:dyDescent="0.3">
      <c r="A6817" s="58"/>
      <c r="B6817" s="58"/>
    </row>
    <row r="6818" spans="1:2" x14ac:dyDescent="0.3">
      <c r="A6818" s="58"/>
      <c r="B6818" s="58"/>
    </row>
    <row r="6819" spans="1:2" x14ac:dyDescent="0.3">
      <c r="A6819" s="58"/>
      <c r="B6819" s="58"/>
    </row>
    <row r="6820" spans="1:2" x14ac:dyDescent="0.3">
      <c r="A6820" s="58"/>
      <c r="B6820" s="58"/>
    </row>
    <row r="6821" spans="1:2" x14ac:dyDescent="0.3">
      <c r="A6821" s="58"/>
      <c r="B6821" s="58"/>
    </row>
    <row r="6822" spans="1:2" x14ac:dyDescent="0.3">
      <c r="A6822" s="58"/>
      <c r="B6822" s="58"/>
    </row>
    <row r="6823" spans="1:2" x14ac:dyDescent="0.3">
      <c r="A6823" s="58"/>
      <c r="B6823" s="58"/>
    </row>
    <row r="6824" spans="1:2" x14ac:dyDescent="0.3">
      <c r="A6824" s="58"/>
      <c r="B6824" s="58"/>
    </row>
    <row r="6825" spans="1:2" x14ac:dyDescent="0.3">
      <c r="A6825" s="58"/>
      <c r="B6825" s="58"/>
    </row>
    <row r="6826" spans="1:2" x14ac:dyDescent="0.3">
      <c r="A6826" s="58"/>
      <c r="B6826" s="58"/>
    </row>
    <row r="6827" spans="1:2" x14ac:dyDescent="0.3">
      <c r="A6827" s="58"/>
      <c r="B6827" s="58"/>
    </row>
    <row r="6828" spans="1:2" x14ac:dyDescent="0.3">
      <c r="A6828" s="58"/>
      <c r="B6828" s="58"/>
    </row>
    <row r="6829" spans="1:2" x14ac:dyDescent="0.3">
      <c r="A6829" s="58"/>
      <c r="B6829" s="58"/>
    </row>
    <row r="6830" spans="1:2" x14ac:dyDescent="0.3">
      <c r="A6830" s="58"/>
      <c r="B6830" s="58"/>
    </row>
    <row r="6831" spans="1:2" x14ac:dyDescent="0.3">
      <c r="A6831" s="58"/>
      <c r="B6831" s="58"/>
    </row>
    <row r="6832" spans="1:2" x14ac:dyDescent="0.3">
      <c r="A6832" s="58"/>
      <c r="B6832" s="58"/>
    </row>
    <row r="6833" spans="1:2" x14ac:dyDescent="0.3">
      <c r="A6833" s="58"/>
      <c r="B6833" s="58"/>
    </row>
    <row r="6834" spans="1:2" x14ac:dyDescent="0.3">
      <c r="A6834" s="58"/>
      <c r="B6834" s="58"/>
    </row>
    <row r="6835" spans="1:2" x14ac:dyDescent="0.3">
      <c r="A6835" s="58"/>
      <c r="B6835" s="58"/>
    </row>
    <row r="6836" spans="1:2" x14ac:dyDescent="0.3">
      <c r="A6836" s="58"/>
      <c r="B6836" s="58"/>
    </row>
    <row r="6837" spans="1:2" x14ac:dyDescent="0.3">
      <c r="A6837" s="58"/>
      <c r="B6837" s="58"/>
    </row>
    <row r="6838" spans="1:2" x14ac:dyDescent="0.3">
      <c r="A6838" s="58"/>
      <c r="B6838" s="58"/>
    </row>
    <row r="6839" spans="1:2" x14ac:dyDescent="0.3">
      <c r="A6839" s="58"/>
      <c r="B6839" s="58"/>
    </row>
    <row r="6840" spans="1:2" x14ac:dyDescent="0.3">
      <c r="A6840" s="58"/>
      <c r="B6840" s="58"/>
    </row>
    <row r="6841" spans="1:2" x14ac:dyDescent="0.3">
      <c r="A6841" s="58"/>
      <c r="B6841" s="58"/>
    </row>
    <row r="6842" spans="1:2" x14ac:dyDescent="0.3">
      <c r="A6842" s="58"/>
      <c r="B6842" s="58"/>
    </row>
    <row r="6843" spans="1:2" x14ac:dyDescent="0.3">
      <c r="A6843" s="58"/>
      <c r="B6843" s="58"/>
    </row>
    <row r="6844" spans="1:2" x14ac:dyDescent="0.3">
      <c r="A6844" s="58"/>
      <c r="B6844" s="58"/>
    </row>
    <row r="6845" spans="1:2" x14ac:dyDescent="0.3">
      <c r="A6845" s="58"/>
      <c r="B6845" s="58"/>
    </row>
    <row r="6846" spans="1:2" x14ac:dyDescent="0.3">
      <c r="A6846" s="58"/>
      <c r="B6846" s="58"/>
    </row>
    <row r="6847" spans="1:2" x14ac:dyDescent="0.3">
      <c r="A6847" s="58"/>
      <c r="B6847" s="58"/>
    </row>
    <row r="6848" spans="1:2" x14ac:dyDescent="0.3">
      <c r="A6848" s="58"/>
      <c r="B6848" s="58"/>
    </row>
    <row r="6849" spans="1:2" x14ac:dyDescent="0.3">
      <c r="A6849" s="58"/>
      <c r="B6849" s="58"/>
    </row>
    <row r="6850" spans="1:2" x14ac:dyDescent="0.3">
      <c r="A6850" s="58"/>
      <c r="B6850" s="58"/>
    </row>
    <row r="6851" spans="1:2" x14ac:dyDescent="0.3">
      <c r="A6851" s="58"/>
      <c r="B6851" s="58"/>
    </row>
    <row r="6852" spans="1:2" x14ac:dyDescent="0.3">
      <c r="A6852" s="58"/>
      <c r="B6852" s="58"/>
    </row>
    <row r="6853" spans="1:2" x14ac:dyDescent="0.3">
      <c r="A6853" s="58"/>
      <c r="B6853" s="58"/>
    </row>
    <row r="6854" spans="1:2" x14ac:dyDescent="0.3">
      <c r="A6854" s="58"/>
      <c r="B6854" s="58"/>
    </row>
    <row r="6855" spans="1:2" x14ac:dyDescent="0.3">
      <c r="A6855" s="58"/>
      <c r="B6855" s="58"/>
    </row>
    <row r="6856" spans="1:2" x14ac:dyDescent="0.3">
      <c r="A6856" s="58"/>
      <c r="B6856" s="58"/>
    </row>
    <row r="6857" spans="1:2" x14ac:dyDescent="0.3">
      <c r="A6857" s="58"/>
      <c r="B6857" s="58"/>
    </row>
    <row r="6858" spans="1:2" x14ac:dyDescent="0.3">
      <c r="A6858" s="58"/>
      <c r="B6858" s="58"/>
    </row>
    <row r="6859" spans="1:2" x14ac:dyDescent="0.3">
      <c r="A6859" s="58"/>
      <c r="B6859" s="58"/>
    </row>
    <row r="6860" spans="1:2" x14ac:dyDescent="0.3">
      <c r="A6860" s="58"/>
      <c r="B6860" s="58"/>
    </row>
    <row r="6861" spans="1:2" x14ac:dyDescent="0.3">
      <c r="A6861" s="58"/>
      <c r="B6861" s="58"/>
    </row>
    <row r="6862" spans="1:2" x14ac:dyDescent="0.3">
      <c r="A6862" s="58"/>
      <c r="B6862" s="58"/>
    </row>
    <row r="6863" spans="1:2" x14ac:dyDescent="0.3">
      <c r="A6863" s="58"/>
      <c r="B6863" s="58"/>
    </row>
    <row r="6864" spans="1:2" x14ac:dyDescent="0.3">
      <c r="A6864" s="58"/>
      <c r="B6864" s="58"/>
    </row>
    <row r="6865" spans="1:2" x14ac:dyDescent="0.3">
      <c r="A6865" s="58"/>
      <c r="B6865" s="58"/>
    </row>
    <row r="6866" spans="1:2" x14ac:dyDescent="0.3">
      <c r="A6866" s="58"/>
      <c r="B6866" s="58"/>
    </row>
    <row r="6867" spans="1:2" x14ac:dyDescent="0.3">
      <c r="A6867" s="58"/>
      <c r="B6867" s="58"/>
    </row>
    <row r="6868" spans="1:2" x14ac:dyDescent="0.3">
      <c r="A6868" s="58"/>
      <c r="B6868" s="58"/>
    </row>
    <row r="6869" spans="1:2" x14ac:dyDescent="0.3">
      <c r="A6869" s="58"/>
      <c r="B6869" s="58"/>
    </row>
    <row r="6870" spans="1:2" x14ac:dyDescent="0.3">
      <c r="A6870" s="58"/>
      <c r="B6870" s="58"/>
    </row>
    <row r="6871" spans="1:2" x14ac:dyDescent="0.3">
      <c r="A6871" s="58"/>
      <c r="B6871" s="58"/>
    </row>
    <row r="6872" spans="1:2" x14ac:dyDescent="0.3">
      <c r="A6872" s="58"/>
      <c r="B6872" s="58"/>
    </row>
    <row r="6873" spans="1:2" x14ac:dyDescent="0.3">
      <c r="A6873" s="58"/>
      <c r="B6873" s="58"/>
    </row>
    <row r="6874" spans="1:2" x14ac:dyDescent="0.3">
      <c r="A6874" s="58"/>
      <c r="B6874" s="58"/>
    </row>
    <row r="6875" spans="1:2" x14ac:dyDescent="0.3">
      <c r="A6875" s="58"/>
      <c r="B6875" s="58"/>
    </row>
    <row r="6876" spans="1:2" x14ac:dyDescent="0.3">
      <c r="A6876" s="58"/>
      <c r="B6876" s="58"/>
    </row>
    <row r="6877" spans="1:2" x14ac:dyDescent="0.3">
      <c r="A6877" s="58"/>
      <c r="B6877" s="58"/>
    </row>
    <row r="6878" spans="1:2" x14ac:dyDescent="0.3">
      <c r="A6878" s="58"/>
      <c r="B6878" s="58"/>
    </row>
    <row r="6879" spans="1:2" x14ac:dyDescent="0.3">
      <c r="A6879" s="58"/>
      <c r="B6879" s="58"/>
    </row>
    <row r="6880" spans="1:2" x14ac:dyDescent="0.3">
      <c r="A6880" s="58"/>
      <c r="B6880" s="58"/>
    </row>
    <row r="6881" spans="1:2" x14ac:dyDescent="0.3">
      <c r="A6881" s="58"/>
      <c r="B6881" s="58"/>
    </row>
    <row r="6882" spans="1:2" x14ac:dyDescent="0.3">
      <c r="A6882" s="58"/>
      <c r="B6882" s="58"/>
    </row>
    <row r="6883" spans="1:2" x14ac:dyDescent="0.3">
      <c r="A6883" s="58"/>
      <c r="B6883" s="58"/>
    </row>
    <row r="6884" spans="1:2" x14ac:dyDescent="0.3">
      <c r="A6884" s="58"/>
      <c r="B6884" s="58"/>
    </row>
    <row r="6885" spans="1:2" x14ac:dyDescent="0.3">
      <c r="A6885" s="58"/>
      <c r="B6885" s="58"/>
    </row>
    <row r="6886" spans="1:2" x14ac:dyDescent="0.3">
      <c r="A6886" s="58"/>
      <c r="B6886" s="58"/>
    </row>
    <row r="6887" spans="1:2" x14ac:dyDescent="0.3">
      <c r="A6887" s="58"/>
      <c r="B6887" s="58"/>
    </row>
    <row r="6888" spans="1:2" x14ac:dyDescent="0.3">
      <c r="A6888" s="58"/>
      <c r="B6888" s="58"/>
    </row>
    <row r="6889" spans="1:2" x14ac:dyDescent="0.3">
      <c r="A6889" s="58"/>
      <c r="B6889" s="58"/>
    </row>
    <row r="6890" spans="1:2" x14ac:dyDescent="0.3">
      <c r="A6890" s="58"/>
      <c r="B6890" s="58"/>
    </row>
    <row r="6891" spans="1:2" x14ac:dyDescent="0.3">
      <c r="A6891" s="58"/>
      <c r="B6891" s="58"/>
    </row>
    <row r="6892" spans="1:2" x14ac:dyDescent="0.3">
      <c r="A6892" s="58"/>
      <c r="B6892" s="58"/>
    </row>
    <row r="6893" spans="1:2" x14ac:dyDescent="0.3">
      <c r="A6893" s="58"/>
      <c r="B6893" s="58"/>
    </row>
    <row r="6894" spans="1:2" x14ac:dyDescent="0.3">
      <c r="A6894" s="58"/>
      <c r="B6894" s="58"/>
    </row>
    <row r="6895" spans="1:2" x14ac:dyDescent="0.3">
      <c r="A6895" s="58"/>
      <c r="B6895" s="58"/>
    </row>
    <row r="6896" spans="1:2" x14ac:dyDescent="0.3">
      <c r="A6896" s="58"/>
      <c r="B6896" s="58"/>
    </row>
    <row r="6897" spans="1:2" x14ac:dyDescent="0.3">
      <c r="A6897" s="58"/>
      <c r="B6897" s="58"/>
    </row>
    <row r="6898" spans="1:2" x14ac:dyDescent="0.3">
      <c r="A6898" s="58"/>
      <c r="B6898" s="58"/>
    </row>
    <row r="6899" spans="1:2" x14ac:dyDescent="0.3">
      <c r="A6899" s="58"/>
      <c r="B6899" s="58"/>
    </row>
    <row r="6900" spans="1:2" x14ac:dyDescent="0.3">
      <c r="A6900" s="58"/>
      <c r="B6900" s="58"/>
    </row>
    <row r="6901" spans="1:2" x14ac:dyDescent="0.3">
      <c r="A6901" s="58"/>
      <c r="B6901" s="58"/>
    </row>
    <row r="6902" spans="1:2" x14ac:dyDescent="0.3">
      <c r="A6902" s="58"/>
      <c r="B6902" s="58"/>
    </row>
    <row r="6903" spans="1:2" x14ac:dyDescent="0.3">
      <c r="A6903" s="58"/>
      <c r="B6903" s="58"/>
    </row>
    <row r="6904" spans="1:2" x14ac:dyDescent="0.3">
      <c r="A6904" s="58"/>
      <c r="B6904" s="58"/>
    </row>
    <row r="6905" spans="1:2" x14ac:dyDescent="0.3">
      <c r="A6905" s="58"/>
      <c r="B6905" s="58"/>
    </row>
    <row r="6906" spans="1:2" x14ac:dyDescent="0.3">
      <c r="A6906" s="58"/>
      <c r="B6906" s="58"/>
    </row>
    <row r="6907" spans="1:2" x14ac:dyDescent="0.3">
      <c r="A6907" s="58"/>
      <c r="B6907" s="58"/>
    </row>
    <row r="6908" spans="1:2" x14ac:dyDescent="0.3">
      <c r="A6908" s="58"/>
      <c r="B6908" s="58"/>
    </row>
    <row r="6909" spans="1:2" x14ac:dyDescent="0.3">
      <c r="A6909" s="58"/>
      <c r="B6909" s="58"/>
    </row>
    <row r="6910" spans="1:2" x14ac:dyDescent="0.3">
      <c r="A6910" s="58"/>
      <c r="B6910" s="58"/>
    </row>
    <row r="6911" spans="1:2" x14ac:dyDescent="0.3">
      <c r="A6911" s="58"/>
      <c r="B6911" s="58"/>
    </row>
    <row r="6912" spans="1:2" x14ac:dyDescent="0.3">
      <c r="A6912" s="58"/>
      <c r="B6912" s="58"/>
    </row>
    <row r="6913" spans="1:2" x14ac:dyDescent="0.3">
      <c r="A6913" s="58"/>
      <c r="B6913" s="58"/>
    </row>
    <row r="6914" spans="1:2" x14ac:dyDescent="0.3">
      <c r="A6914" s="58"/>
      <c r="B6914" s="58"/>
    </row>
    <row r="6915" spans="1:2" x14ac:dyDescent="0.3">
      <c r="A6915" s="58"/>
      <c r="B6915" s="58"/>
    </row>
    <row r="6916" spans="1:2" x14ac:dyDescent="0.3">
      <c r="A6916" s="58"/>
      <c r="B6916" s="58"/>
    </row>
    <row r="6917" spans="1:2" x14ac:dyDescent="0.3">
      <c r="A6917" s="58"/>
      <c r="B6917" s="58"/>
    </row>
    <row r="6918" spans="1:2" x14ac:dyDescent="0.3">
      <c r="A6918" s="58"/>
      <c r="B6918" s="58"/>
    </row>
    <row r="6919" spans="1:2" x14ac:dyDescent="0.3">
      <c r="A6919" s="58"/>
      <c r="B6919" s="58"/>
    </row>
    <row r="6920" spans="1:2" x14ac:dyDescent="0.3">
      <c r="A6920" s="58"/>
      <c r="B6920" s="58"/>
    </row>
    <row r="6921" spans="1:2" x14ac:dyDescent="0.3">
      <c r="A6921" s="58"/>
      <c r="B6921" s="58"/>
    </row>
    <row r="6922" spans="1:2" x14ac:dyDescent="0.3">
      <c r="A6922" s="58"/>
      <c r="B6922" s="58"/>
    </row>
    <row r="6923" spans="1:2" x14ac:dyDescent="0.3">
      <c r="A6923" s="58"/>
      <c r="B6923" s="58"/>
    </row>
    <row r="6924" spans="1:2" x14ac:dyDescent="0.3">
      <c r="A6924" s="58"/>
      <c r="B6924" s="58"/>
    </row>
    <row r="6925" spans="1:2" x14ac:dyDescent="0.3">
      <c r="A6925" s="58"/>
      <c r="B6925" s="58"/>
    </row>
    <row r="6926" spans="1:2" x14ac:dyDescent="0.3">
      <c r="A6926" s="58"/>
      <c r="B6926" s="58"/>
    </row>
    <row r="6927" spans="1:2" x14ac:dyDescent="0.3">
      <c r="A6927" s="58"/>
      <c r="B6927" s="58"/>
    </row>
    <row r="6928" spans="1:2" x14ac:dyDescent="0.3">
      <c r="A6928" s="58"/>
      <c r="B6928" s="58"/>
    </row>
    <row r="6929" spans="1:2" x14ac:dyDescent="0.3">
      <c r="A6929" s="58"/>
      <c r="B6929" s="58"/>
    </row>
    <row r="6930" spans="1:2" x14ac:dyDescent="0.3">
      <c r="A6930" s="58"/>
      <c r="B6930" s="58"/>
    </row>
    <row r="6931" spans="1:2" x14ac:dyDescent="0.3">
      <c r="A6931" s="58"/>
      <c r="B6931" s="58"/>
    </row>
    <row r="6932" spans="1:2" x14ac:dyDescent="0.3">
      <c r="A6932" s="58"/>
      <c r="B6932" s="58"/>
    </row>
    <row r="6933" spans="1:2" x14ac:dyDescent="0.3">
      <c r="A6933" s="58"/>
      <c r="B6933" s="58"/>
    </row>
    <row r="6934" spans="1:2" x14ac:dyDescent="0.3">
      <c r="A6934" s="58"/>
      <c r="B6934" s="58"/>
    </row>
    <row r="6935" spans="1:2" x14ac:dyDescent="0.3">
      <c r="A6935" s="58"/>
      <c r="B6935" s="58"/>
    </row>
    <row r="6936" spans="1:2" x14ac:dyDescent="0.3">
      <c r="A6936" s="58"/>
      <c r="B6936" s="58"/>
    </row>
    <row r="6937" spans="1:2" x14ac:dyDescent="0.3">
      <c r="A6937" s="58"/>
      <c r="B6937" s="58"/>
    </row>
    <row r="6938" spans="1:2" x14ac:dyDescent="0.3">
      <c r="A6938" s="58"/>
      <c r="B6938" s="58"/>
    </row>
    <row r="6939" spans="1:2" x14ac:dyDescent="0.3">
      <c r="A6939" s="58"/>
      <c r="B6939" s="58"/>
    </row>
    <row r="6940" spans="1:2" x14ac:dyDescent="0.3">
      <c r="A6940" s="58"/>
      <c r="B6940" s="58"/>
    </row>
    <row r="6941" spans="1:2" x14ac:dyDescent="0.3">
      <c r="A6941" s="58"/>
      <c r="B6941" s="58"/>
    </row>
    <row r="6942" spans="1:2" x14ac:dyDescent="0.3">
      <c r="A6942" s="58"/>
      <c r="B6942" s="58"/>
    </row>
    <row r="6943" spans="1:2" x14ac:dyDescent="0.3">
      <c r="A6943" s="58"/>
      <c r="B6943" s="58"/>
    </row>
    <row r="6944" spans="1:2" x14ac:dyDescent="0.3">
      <c r="A6944" s="58"/>
      <c r="B6944" s="58"/>
    </row>
    <row r="6945" spans="1:2" x14ac:dyDescent="0.3">
      <c r="A6945" s="58"/>
      <c r="B6945" s="58"/>
    </row>
    <row r="6946" spans="1:2" x14ac:dyDescent="0.3">
      <c r="A6946" s="58"/>
      <c r="B6946" s="58"/>
    </row>
    <row r="6947" spans="1:2" x14ac:dyDescent="0.3">
      <c r="A6947" s="58"/>
      <c r="B6947" s="58"/>
    </row>
    <row r="6948" spans="1:2" x14ac:dyDescent="0.3">
      <c r="A6948" s="58"/>
      <c r="B6948" s="58"/>
    </row>
    <row r="6949" spans="1:2" x14ac:dyDescent="0.3">
      <c r="A6949" s="58"/>
      <c r="B6949" s="58"/>
    </row>
    <row r="6950" spans="1:2" x14ac:dyDescent="0.3">
      <c r="A6950" s="58"/>
      <c r="B6950" s="58"/>
    </row>
    <row r="6951" spans="1:2" x14ac:dyDescent="0.3">
      <c r="A6951" s="58"/>
      <c r="B6951" s="58"/>
    </row>
    <row r="6952" spans="1:2" x14ac:dyDescent="0.3">
      <c r="A6952" s="58"/>
      <c r="B6952" s="58"/>
    </row>
    <row r="6953" spans="1:2" x14ac:dyDescent="0.3">
      <c r="A6953" s="58"/>
      <c r="B6953" s="58"/>
    </row>
    <row r="6954" spans="1:2" x14ac:dyDescent="0.3">
      <c r="A6954" s="58"/>
      <c r="B6954" s="58"/>
    </row>
    <row r="6955" spans="1:2" x14ac:dyDescent="0.3">
      <c r="A6955" s="58"/>
      <c r="B6955" s="58"/>
    </row>
    <row r="6956" spans="1:2" x14ac:dyDescent="0.3">
      <c r="A6956" s="58"/>
      <c r="B6956" s="58"/>
    </row>
    <row r="6957" spans="1:2" x14ac:dyDescent="0.3">
      <c r="A6957" s="58"/>
      <c r="B6957" s="58"/>
    </row>
    <row r="6958" spans="1:2" x14ac:dyDescent="0.3">
      <c r="A6958" s="58"/>
      <c r="B6958" s="58"/>
    </row>
    <row r="6959" spans="1:2" x14ac:dyDescent="0.3">
      <c r="A6959" s="58"/>
      <c r="B6959" s="58"/>
    </row>
    <row r="6960" spans="1:2" x14ac:dyDescent="0.3">
      <c r="A6960" s="58"/>
      <c r="B6960" s="58"/>
    </row>
    <row r="6961" spans="1:2" x14ac:dyDescent="0.3">
      <c r="A6961" s="58"/>
      <c r="B6961" s="58"/>
    </row>
    <row r="6962" spans="1:2" x14ac:dyDescent="0.3">
      <c r="A6962" s="58"/>
      <c r="B6962" s="58"/>
    </row>
    <row r="6963" spans="1:2" x14ac:dyDescent="0.3">
      <c r="A6963" s="58"/>
      <c r="B6963" s="58"/>
    </row>
    <row r="6964" spans="1:2" x14ac:dyDescent="0.3">
      <c r="A6964" s="58"/>
      <c r="B6964" s="58"/>
    </row>
    <row r="6965" spans="1:2" x14ac:dyDescent="0.3">
      <c r="A6965" s="58"/>
      <c r="B6965" s="58"/>
    </row>
    <row r="6966" spans="1:2" x14ac:dyDescent="0.3">
      <c r="A6966" s="58"/>
      <c r="B6966" s="58"/>
    </row>
    <row r="6967" spans="1:2" x14ac:dyDescent="0.3">
      <c r="A6967" s="58"/>
      <c r="B6967" s="58"/>
    </row>
    <row r="6968" spans="1:2" x14ac:dyDescent="0.3">
      <c r="A6968" s="58"/>
      <c r="B6968" s="58"/>
    </row>
    <row r="6969" spans="1:2" x14ac:dyDescent="0.3">
      <c r="A6969" s="58"/>
      <c r="B6969" s="58"/>
    </row>
    <row r="6970" spans="1:2" x14ac:dyDescent="0.3">
      <c r="A6970" s="58"/>
      <c r="B6970" s="58"/>
    </row>
    <row r="6971" spans="1:2" x14ac:dyDescent="0.3">
      <c r="A6971" s="58"/>
      <c r="B6971" s="58"/>
    </row>
    <row r="6972" spans="1:2" x14ac:dyDescent="0.3">
      <c r="A6972" s="58"/>
      <c r="B6972" s="58"/>
    </row>
    <row r="6973" spans="1:2" x14ac:dyDescent="0.3">
      <c r="A6973" s="58"/>
      <c r="B6973" s="58"/>
    </row>
    <row r="6974" spans="1:2" x14ac:dyDescent="0.3">
      <c r="A6974" s="58"/>
      <c r="B6974" s="58"/>
    </row>
    <row r="6975" spans="1:2" x14ac:dyDescent="0.3">
      <c r="A6975" s="58"/>
      <c r="B6975" s="58"/>
    </row>
    <row r="6976" spans="1:2" x14ac:dyDescent="0.3">
      <c r="A6976" s="58"/>
      <c r="B6976" s="58"/>
    </row>
    <row r="6977" spans="1:2" x14ac:dyDescent="0.3">
      <c r="A6977" s="58"/>
      <c r="B6977" s="58"/>
    </row>
    <row r="6978" spans="1:2" x14ac:dyDescent="0.3">
      <c r="A6978" s="58"/>
      <c r="B6978" s="58"/>
    </row>
    <row r="6979" spans="1:2" x14ac:dyDescent="0.3">
      <c r="A6979" s="58"/>
      <c r="B6979" s="58"/>
    </row>
    <row r="6980" spans="1:2" x14ac:dyDescent="0.3">
      <c r="A6980" s="58"/>
      <c r="B6980" s="58"/>
    </row>
    <row r="6981" spans="1:2" x14ac:dyDescent="0.3">
      <c r="A6981" s="58"/>
      <c r="B6981" s="58"/>
    </row>
    <row r="6982" spans="1:2" x14ac:dyDescent="0.3">
      <c r="A6982" s="58"/>
      <c r="B6982" s="58"/>
    </row>
    <row r="6983" spans="1:2" x14ac:dyDescent="0.3">
      <c r="A6983" s="58"/>
      <c r="B6983" s="58"/>
    </row>
    <row r="6984" spans="1:2" x14ac:dyDescent="0.3">
      <c r="A6984" s="58"/>
      <c r="B6984" s="58"/>
    </row>
    <row r="6985" spans="1:2" x14ac:dyDescent="0.3">
      <c r="A6985" s="58"/>
      <c r="B6985" s="58"/>
    </row>
    <row r="6986" spans="1:2" x14ac:dyDescent="0.3">
      <c r="A6986" s="58"/>
      <c r="B6986" s="58"/>
    </row>
    <row r="6987" spans="1:2" x14ac:dyDescent="0.3">
      <c r="A6987" s="58"/>
      <c r="B6987" s="58"/>
    </row>
    <row r="6988" spans="1:2" x14ac:dyDescent="0.3">
      <c r="A6988" s="58"/>
      <c r="B6988" s="58"/>
    </row>
    <row r="6989" spans="1:2" x14ac:dyDescent="0.3">
      <c r="A6989" s="58"/>
      <c r="B6989" s="58"/>
    </row>
    <row r="6990" spans="1:2" x14ac:dyDescent="0.3">
      <c r="A6990" s="58"/>
      <c r="B6990" s="58"/>
    </row>
    <row r="6991" spans="1:2" x14ac:dyDescent="0.3">
      <c r="A6991" s="58"/>
      <c r="B6991" s="58"/>
    </row>
    <row r="6992" spans="1:2" x14ac:dyDescent="0.3">
      <c r="A6992" s="58"/>
      <c r="B6992" s="58"/>
    </row>
    <row r="6993" spans="1:2" x14ac:dyDescent="0.3">
      <c r="A6993" s="58"/>
      <c r="B6993" s="58"/>
    </row>
    <row r="6994" spans="1:2" x14ac:dyDescent="0.3">
      <c r="A6994" s="58"/>
      <c r="B6994" s="58"/>
    </row>
    <row r="6995" spans="1:2" x14ac:dyDescent="0.3">
      <c r="A6995" s="58"/>
      <c r="B6995" s="58"/>
    </row>
    <row r="6996" spans="1:2" x14ac:dyDescent="0.3">
      <c r="A6996" s="58"/>
      <c r="B6996" s="58"/>
    </row>
    <row r="6997" spans="1:2" x14ac:dyDescent="0.3">
      <c r="A6997" s="58"/>
      <c r="B6997" s="58"/>
    </row>
    <row r="6998" spans="1:2" x14ac:dyDescent="0.3">
      <c r="A6998" s="58"/>
      <c r="B6998" s="58"/>
    </row>
    <row r="6999" spans="1:2" x14ac:dyDescent="0.3">
      <c r="A6999" s="58"/>
      <c r="B6999" s="58"/>
    </row>
    <row r="7000" spans="1:2" x14ac:dyDescent="0.3">
      <c r="A7000" s="58"/>
      <c r="B7000" s="58"/>
    </row>
    <row r="7001" spans="1:2" x14ac:dyDescent="0.3">
      <c r="A7001" s="58"/>
      <c r="B7001" s="58"/>
    </row>
    <row r="7002" spans="1:2" x14ac:dyDescent="0.3">
      <c r="A7002" s="58"/>
      <c r="B7002" s="58"/>
    </row>
    <row r="7003" spans="1:2" x14ac:dyDescent="0.3">
      <c r="A7003" s="58"/>
      <c r="B7003" s="58"/>
    </row>
    <row r="7004" spans="1:2" x14ac:dyDescent="0.3">
      <c r="A7004" s="58"/>
      <c r="B7004" s="58"/>
    </row>
    <row r="7005" spans="1:2" x14ac:dyDescent="0.3">
      <c r="A7005" s="58"/>
      <c r="B7005" s="58"/>
    </row>
    <row r="7006" spans="1:2" x14ac:dyDescent="0.3">
      <c r="A7006" s="58"/>
      <c r="B7006" s="58"/>
    </row>
    <row r="7007" spans="1:2" x14ac:dyDescent="0.3">
      <c r="A7007" s="58"/>
      <c r="B7007" s="58"/>
    </row>
    <row r="7008" spans="1:2" x14ac:dyDescent="0.3">
      <c r="A7008" s="58"/>
      <c r="B7008" s="58"/>
    </row>
    <row r="7009" spans="1:2" x14ac:dyDescent="0.3">
      <c r="A7009" s="58"/>
      <c r="B7009" s="58"/>
    </row>
    <row r="7010" spans="1:2" x14ac:dyDescent="0.3">
      <c r="A7010" s="58"/>
      <c r="B7010" s="58"/>
    </row>
    <row r="7011" spans="1:2" x14ac:dyDescent="0.3">
      <c r="A7011" s="58"/>
      <c r="B7011" s="58"/>
    </row>
    <row r="7012" spans="1:2" x14ac:dyDescent="0.3">
      <c r="A7012" s="58"/>
      <c r="B7012" s="58"/>
    </row>
    <row r="7013" spans="1:2" x14ac:dyDescent="0.3">
      <c r="A7013" s="58"/>
      <c r="B7013" s="58"/>
    </row>
    <row r="7014" spans="1:2" x14ac:dyDescent="0.3">
      <c r="A7014" s="58"/>
      <c r="B7014" s="58"/>
    </row>
    <row r="7015" spans="1:2" x14ac:dyDescent="0.3">
      <c r="A7015" s="58"/>
      <c r="B7015" s="58"/>
    </row>
    <row r="7016" spans="1:2" x14ac:dyDescent="0.3">
      <c r="A7016" s="58"/>
      <c r="B7016" s="58"/>
    </row>
    <row r="7017" spans="1:2" x14ac:dyDescent="0.3">
      <c r="A7017" s="58"/>
      <c r="B7017" s="58"/>
    </row>
    <row r="7018" spans="1:2" x14ac:dyDescent="0.3">
      <c r="A7018" s="58"/>
      <c r="B7018" s="58"/>
    </row>
    <row r="7019" spans="1:2" x14ac:dyDescent="0.3">
      <c r="A7019" s="58"/>
      <c r="B7019" s="58"/>
    </row>
    <row r="7020" spans="1:2" x14ac:dyDescent="0.3">
      <c r="A7020" s="58"/>
      <c r="B7020" s="58"/>
    </row>
    <row r="7021" spans="1:2" x14ac:dyDescent="0.3">
      <c r="A7021" s="58"/>
      <c r="B7021" s="58"/>
    </row>
    <row r="7022" spans="1:2" x14ac:dyDescent="0.3">
      <c r="A7022" s="58"/>
      <c r="B7022" s="58"/>
    </row>
    <row r="7023" spans="1:2" x14ac:dyDescent="0.3">
      <c r="A7023" s="58"/>
      <c r="B7023" s="58"/>
    </row>
    <row r="7024" spans="1:2" x14ac:dyDescent="0.3">
      <c r="A7024" s="58"/>
      <c r="B7024" s="58"/>
    </row>
    <row r="7025" spans="1:2" x14ac:dyDescent="0.3">
      <c r="A7025" s="58"/>
      <c r="B7025" s="58"/>
    </row>
    <row r="7026" spans="1:2" x14ac:dyDescent="0.3">
      <c r="A7026" s="58"/>
      <c r="B7026" s="58"/>
    </row>
    <row r="7027" spans="1:2" x14ac:dyDescent="0.3">
      <c r="A7027" s="58"/>
      <c r="B7027" s="58"/>
    </row>
    <row r="7028" spans="1:2" x14ac:dyDescent="0.3">
      <c r="A7028" s="58"/>
      <c r="B7028" s="58"/>
    </row>
    <row r="7029" spans="1:2" x14ac:dyDescent="0.3">
      <c r="A7029" s="58"/>
      <c r="B7029" s="58"/>
    </row>
    <row r="7030" spans="1:2" x14ac:dyDescent="0.3">
      <c r="A7030" s="58"/>
      <c r="B7030" s="58"/>
    </row>
    <row r="7031" spans="1:2" x14ac:dyDescent="0.3">
      <c r="A7031" s="58"/>
      <c r="B7031" s="58"/>
    </row>
    <row r="7032" spans="1:2" x14ac:dyDescent="0.3">
      <c r="A7032" s="58"/>
      <c r="B7032" s="58"/>
    </row>
    <row r="7033" spans="1:2" x14ac:dyDescent="0.3">
      <c r="A7033" s="58"/>
      <c r="B7033" s="58"/>
    </row>
    <row r="7034" spans="1:2" x14ac:dyDescent="0.3">
      <c r="A7034" s="58"/>
      <c r="B7034" s="58"/>
    </row>
    <row r="7035" spans="1:2" x14ac:dyDescent="0.3">
      <c r="A7035" s="58"/>
      <c r="B7035" s="58"/>
    </row>
    <row r="7036" spans="1:2" x14ac:dyDescent="0.3">
      <c r="A7036" s="58"/>
      <c r="B7036" s="58"/>
    </row>
    <row r="7037" spans="1:2" x14ac:dyDescent="0.3">
      <c r="A7037" s="58"/>
      <c r="B7037" s="58"/>
    </row>
    <row r="7038" spans="1:2" x14ac:dyDescent="0.3">
      <c r="A7038" s="58"/>
      <c r="B7038" s="58"/>
    </row>
    <row r="7039" spans="1:2" x14ac:dyDescent="0.3">
      <c r="A7039" s="58"/>
      <c r="B7039" s="58"/>
    </row>
    <row r="7040" spans="1:2" x14ac:dyDescent="0.3">
      <c r="A7040" s="58"/>
      <c r="B7040" s="58"/>
    </row>
    <row r="7041" spans="1:2" x14ac:dyDescent="0.3">
      <c r="A7041" s="58"/>
      <c r="B7041" s="58"/>
    </row>
    <row r="7042" spans="1:2" x14ac:dyDescent="0.3">
      <c r="A7042" s="58"/>
      <c r="B7042" s="58"/>
    </row>
    <row r="7043" spans="1:2" x14ac:dyDescent="0.3">
      <c r="A7043" s="58"/>
      <c r="B7043" s="58"/>
    </row>
    <row r="7044" spans="1:2" x14ac:dyDescent="0.3">
      <c r="A7044" s="58"/>
      <c r="B7044" s="58"/>
    </row>
    <row r="7045" spans="1:2" x14ac:dyDescent="0.3">
      <c r="A7045" s="58"/>
      <c r="B7045" s="58"/>
    </row>
    <row r="7046" spans="1:2" x14ac:dyDescent="0.3">
      <c r="A7046" s="58"/>
      <c r="B7046" s="58"/>
    </row>
    <row r="7047" spans="1:2" x14ac:dyDescent="0.3">
      <c r="A7047" s="58"/>
      <c r="B7047" s="58"/>
    </row>
    <row r="7048" spans="1:2" x14ac:dyDescent="0.3">
      <c r="A7048" s="58"/>
      <c r="B7048" s="58"/>
    </row>
    <row r="7049" spans="1:2" x14ac:dyDescent="0.3">
      <c r="A7049" s="58"/>
      <c r="B7049" s="58"/>
    </row>
    <row r="7050" spans="1:2" x14ac:dyDescent="0.3">
      <c r="A7050" s="58"/>
      <c r="B7050" s="58"/>
    </row>
    <row r="7051" spans="1:2" x14ac:dyDescent="0.3">
      <c r="A7051" s="58"/>
      <c r="B7051" s="58"/>
    </row>
    <row r="7052" spans="1:2" x14ac:dyDescent="0.3">
      <c r="A7052" s="58"/>
      <c r="B7052" s="58"/>
    </row>
    <row r="7053" spans="1:2" x14ac:dyDescent="0.3">
      <c r="A7053" s="58"/>
      <c r="B7053" s="58"/>
    </row>
    <row r="7054" spans="1:2" x14ac:dyDescent="0.3">
      <c r="A7054" s="58"/>
      <c r="B7054" s="58"/>
    </row>
    <row r="7055" spans="1:2" x14ac:dyDescent="0.3">
      <c r="A7055" s="58"/>
      <c r="B7055" s="58"/>
    </row>
    <row r="7056" spans="1:2" x14ac:dyDescent="0.3">
      <c r="A7056" s="58"/>
      <c r="B7056" s="58"/>
    </row>
    <row r="7057" spans="1:2" x14ac:dyDescent="0.3">
      <c r="A7057" s="58"/>
      <c r="B7057" s="58"/>
    </row>
    <row r="7058" spans="1:2" x14ac:dyDescent="0.3">
      <c r="A7058" s="58"/>
      <c r="B7058" s="58"/>
    </row>
    <row r="7059" spans="1:2" x14ac:dyDescent="0.3">
      <c r="A7059" s="58"/>
      <c r="B7059" s="58"/>
    </row>
    <row r="7060" spans="1:2" x14ac:dyDescent="0.3">
      <c r="A7060" s="58"/>
      <c r="B7060" s="58"/>
    </row>
    <row r="7061" spans="1:2" x14ac:dyDescent="0.3">
      <c r="A7061" s="58"/>
      <c r="B7061" s="58"/>
    </row>
    <row r="7062" spans="1:2" x14ac:dyDescent="0.3">
      <c r="A7062" s="58"/>
      <c r="B7062" s="58"/>
    </row>
    <row r="7063" spans="1:2" x14ac:dyDescent="0.3">
      <c r="A7063" s="58"/>
      <c r="B7063" s="58"/>
    </row>
    <row r="7064" spans="1:2" x14ac:dyDescent="0.3">
      <c r="A7064" s="58"/>
      <c r="B7064" s="58"/>
    </row>
    <row r="7065" spans="1:2" x14ac:dyDescent="0.3">
      <c r="A7065" s="58"/>
      <c r="B7065" s="58"/>
    </row>
    <row r="7066" spans="1:2" x14ac:dyDescent="0.3">
      <c r="A7066" s="58"/>
      <c r="B7066" s="58"/>
    </row>
    <row r="7067" spans="1:2" x14ac:dyDescent="0.3">
      <c r="A7067" s="58"/>
      <c r="B7067" s="58"/>
    </row>
    <row r="7068" spans="1:2" x14ac:dyDescent="0.3">
      <c r="A7068" s="58"/>
      <c r="B7068" s="58"/>
    </row>
    <row r="7069" spans="1:2" x14ac:dyDescent="0.3">
      <c r="A7069" s="58"/>
      <c r="B7069" s="58"/>
    </row>
    <row r="7070" spans="1:2" x14ac:dyDescent="0.3">
      <c r="A7070" s="58"/>
      <c r="B7070" s="58"/>
    </row>
    <row r="7071" spans="1:2" x14ac:dyDescent="0.3">
      <c r="A7071" s="58"/>
      <c r="B7071" s="58"/>
    </row>
    <row r="7072" spans="1:2" x14ac:dyDescent="0.3">
      <c r="A7072" s="58"/>
      <c r="B7072" s="58"/>
    </row>
    <row r="7073" spans="1:2" x14ac:dyDescent="0.3">
      <c r="A7073" s="58"/>
      <c r="B7073" s="58"/>
    </row>
    <row r="7074" spans="1:2" x14ac:dyDescent="0.3">
      <c r="A7074" s="58"/>
      <c r="B7074" s="58"/>
    </row>
    <row r="7075" spans="1:2" x14ac:dyDescent="0.3">
      <c r="A7075" s="58"/>
      <c r="B7075" s="58"/>
    </row>
    <row r="7076" spans="1:2" x14ac:dyDescent="0.3">
      <c r="A7076" s="58"/>
      <c r="B7076" s="58"/>
    </row>
    <row r="7077" spans="1:2" x14ac:dyDescent="0.3">
      <c r="A7077" s="58"/>
      <c r="B7077" s="58"/>
    </row>
    <row r="7078" spans="1:2" x14ac:dyDescent="0.3">
      <c r="A7078" s="58"/>
      <c r="B7078" s="58"/>
    </row>
    <row r="7079" spans="1:2" x14ac:dyDescent="0.3">
      <c r="A7079" s="58"/>
      <c r="B7079" s="58"/>
    </row>
    <row r="7080" spans="1:2" x14ac:dyDescent="0.3">
      <c r="A7080" s="58"/>
      <c r="B7080" s="58"/>
    </row>
    <row r="7081" spans="1:2" x14ac:dyDescent="0.3">
      <c r="A7081" s="58"/>
      <c r="B7081" s="58"/>
    </row>
    <row r="7082" spans="1:2" x14ac:dyDescent="0.3">
      <c r="A7082" s="58"/>
      <c r="B7082" s="58"/>
    </row>
    <row r="7083" spans="1:2" x14ac:dyDescent="0.3">
      <c r="A7083" s="58"/>
      <c r="B7083" s="58"/>
    </row>
    <row r="7084" spans="1:2" x14ac:dyDescent="0.3">
      <c r="A7084" s="58"/>
      <c r="B7084" s="58"/>
    </row>
    <row r="7085" spans="1:2" x14ac:dyDescent="0.3">
      <c r="A7085" s="58"/>
      <c r="B7085" s="58"/>
    </row>
    <row r="7086" spans="1:2" x14ac:dyDescent="0.3">
      <c r="A7086" s="58"/>
      <c r="B7086" s="58"/>
    </row>
    <row r="7087" spans="1:2" x14ac:dyDescent="0.3">
      <c r="A7087" s="58"/>
      <c r="B7087" s="58"/>
    </row>
    <row r="7088" spans="1:2" x14ac:dyDescent="0.3">
      <c r="A7088" s="58"/>
      <c r="B7088" s="58"/>
    </row>
    <row r="7089" spans="1:2" x14ac:dyDescent="0.3">
      <c r="A7089" s="58"/>
      <c r="B7089" s="58"/>
    </row>
    <row r="7090" spans="1:2" x14ac:dyDescent="0.3">
      <c r="A7090" s="58"/>
      <c r="B7090" s="58"/>
    </row>
    <row r="7091" spans="1:2" x14ac:dyDescent="0.3">
      <c r="A7091" s="58"/>
      <c r="B7091" s="58"/>
    </row>
    <row r="7092" spans="1:2" x14ac:dyDescent="0.3">
      <c r="A7092" s="58"/>
      <c r="B7092" s="58"/>
    </row>
    <row r="7093" spans="1:2" x14ac:dyDescent="0.3">
      <c r="A7093" s="58"/>
      <c r="B7093" s="58"/>
    </row>
    <row r="7094" spans="1:2" x14ac:dyDescent="0.3">
      <c r="A7094" s="58"/>
      <c r="B7094" s="58"/>
    </row>
    <row r="7095" spans="1:2" x14ac:dyDescent="0.3">
      <c r="A7095" s="58"/>
      <c r="B7095" s="58"/>
    </row>
    <row r="7096" spans="1:2" x14ac:dyDescent="0.3">
      <c r="A7096" s="58"/>
      <c r="B7096" s="58"/>
    </row>
    <row r="7097" spans="1:2" x14ac:dyDescent="0.3">
      <c r="A7097" s="58"/>
      <c r="B7097" s="58"/>
    </row>
    <row r="7098" spans="1:2" x14ac:dyDescent="0.3">
      <c r="A7098" s="58"/>
      <c r="B7098" s="58"/>
    </row>
    <row r="7099" spans="1:2" x14ac:dyDescent="0.3">
      <c r="A7099" s="58"/>
      <c r="B7099" s="58"/>
    </row>
    <row r="7100" spans="1:2" x14ac:dyDescent="0.3">
      <c r="A7100" s="58"/>
      <c r="B7100" s="58"/>
    </row>
    <row r="7101" spans="1:2" x14ac:dyDescent="0.3">
      <c r="A7101" s="58"/>
      <c r="B7101" s="58"/>
    </row>
    <row r="7102" spans="1:2" x14ac:dyDescent="0.3">
      <c r="A7102" s="58"/>
      <c r="B7102" s="58"/>
    </row>
    <row r="7103" spans="1:2" x14ac:dyDescent="0.3">
      <c r="A7103" s="58"/>
      <c r="B7103" s="58"/>
    </row>
    <row r="7104" spans="1:2" x14ac:dyDescent="0.3">
      <c r="A7104" s="58"/>
      <c r="B7104" s="58"/>
    </row>
    <row r="7105" spans="1:2" x14ac:dyDescent="0.3">
      <c r="A7105" s="58"/>
      <c r="B7105" s="58"/>
    </row>
    <row r="7106" spans="1:2" x14ac:dyDescent="0.3">
      <c r="A7106" s="58"/>
      <c r="B7106" s="58"/>
    </row>
    <row r="7107" spans="1:2" x14ac:dyDescent="0.3">
      <c r="A7107" s="58"/>
      <c r="B7107" s="58"/>
    </row>
    <row r="7108" spans="1:2" x14ac:dyDescent="0.3">
      <c r="A7108" s="58"/>
      <c r="B7108" s="58"/>
    </row>
    <row r="7109" spans="1:2" x14ac:dyDescent="0.3">
      <c r="A7109" s="58"/>
      <c r="B7109" s="58"/>
    </row>
    <row r="7110" spans="1:2" x14ac:dyDescent="0.3">
      <c r="A7110" s="58"/>
      <c r="B7110" s="58"/>
    </row>
    <row r="7111" spans="1:2" x14ac:dyDescent="0.3">
      <c r="A7111" s="58"/>
      <c r="B7111" s="58"/>
    </row>
    <row r="7112" spans="1:2" x14ac:dyDescent="0.3">
      <c r="A7112" s="58"/>
      <c r="B7112" s="58"/>
    </row>
    <row r="7113" spans="1:2" x14ac:dyDescent="0.3">
      <c r="A7113" s="58"/>
      <c r="B7113" s="58"/>
    </row>
    <row r="7114" spans="1:2" x14ac:dyDescent="0.3">
      <c r="A7114" s="58"/>
      <c r="B7114" s="58"/>
    </row>
    <row r="7115" spans="1:2" x14ac:dyDescent="0.3">
      <c r="A7115" s="58"/>
      <c r="B7115" s="58"/>
    </row>
    <row r="7116" spans="1:2" x14ac:dyDescent="0.3">
      <c r="A7116" s="58"/>
      <c r="B7116" s="58"/>
    </row>
    <row r="7117" spans="1:2" x14ac:dyDescent="0.3">
      <c r="A7117" s="58"/>
      <c r="B7117" s="58"/>
    </row>
    <row r="7118" spans="1:2" x14ac:dyDescent="0.3">
      <c r="A7118" s="58"/>
      <c r="B7118" s="58"/>
    </row>
    <row r="7119" spans="1:2" x14ac:dyDescent="0.3">
      <c r="A7119" s="58"/>
      <c r="B7119" s="58"/>
    </row>
    <row r="7120" spans="1:2" x14ac:dyDescent="0.3">
      <c r="A7120" s="58"/>
      <c r="B7120" s="58"/>
    </row>
    <row r="7121" spans="1:2" x14ac:dyDescent="0.3">
      <c r="A7121" s="58"/>
      <c r="B7121" s="58"/>
    </row>
    <row r="7122" spans="1:2" x14ac:dyDescent="0.3">
      <c r="A7122" s="58"/>
      <c r="B7122" s="58"/>
    </row>
    <row r="7123" spans="1:2" x14ac:dyDescent="0.3">
      <c r="A7123" s="58"/>
      <c r="B7123" s="58"/>
    </row>
    <row r="7124" spans="1:2" x14ac:dyDescent="0.3">
      <c r="A7124" s="58"/>
      <c r="B7124" s="58"/>
    </row>
    <row r="7125" spans="1:2" x14ac:dyDescent="0.3">
      <c r="A7125" s="58"/>
      <c r="B7125" s="58"/>
    </row>
    <row r="7126" spans="1:2" x14ac:dyDescent="0.3">
      <c r="A7126" s="58"/>
      <c r="B7126" s="58"/>
    </row>
    <row r="7127" spans="1:2" x14ac:dyDescent="0.3">
      <c r="A7127" s="58"/>
      <c r="B7127" s="58"/>
    </row>
    <row r="7128" spans="1:2" x14ac:dyDescent="0.3">
      <c r="A7128" s="58"/>
      <c r="B7128" s="58"/>
    </row>
    <row r="7129" spans="1:2" x14ac:dyDescent="0.3">
      <c r="A7129" s="58"/>
      <c r="B7129" s="58"/>
    </row>
    <row r="7130" spans="1:2" x14ac:dyDescent="0.3">
      <c r="A7130" s="58"/>
      <c r="B7130" s="58"/>
    </row>
    <row r="7131" spans="1:2" x14ac:dyDescent="0.3">
      <c r="A7131" s="58"/>
      <c r="B7131" s="58"/>
    </row>
    <row r="7132" spans="1:2" x14ac:dyDescent="0.3">
      <c r="A7132" s="58"/>
      <c r="B7132" s="58"/>
    </row>
    <row r="7133" spans="1:2" x14ac:dyDescent="0.3">
      <c r="A7133" s="58"/>
      <c r="B7133" s="58"/>
    </row>
    <row r="7134" spans="1:2" x14ac:dyDescent="0.3">
      <c r="A7134" s="58"/>
      <c r="B7134" s="58"/>
    </row>
    <row r="7135" spans="1:2" x14ac:dyDescent="0.3">
      <c r="A7135" s="58"/>
      <c r="B7135" s="58"/>
    </row>
    <row r="7136" spans="1:2" x14ac:dyDescent="0.3">
      <c r="A7136" s="58"/>
      <c r="B7136" s="58"/>
    </row>
    <row r="7137" spans="1:2" x14ac:dyDescent="0.3">
      <c r="A7137" s="58"/>
      <c r="B7137" s="58"/>
    </row>
    <row r="7138" spans="1:2" x14ac:dyDescent="0.3">
      <c r="A7138" s="58"/>
      <c r="B7138" s="58"/>
    </row>
    <row r="7139" spans="1:2" x14ac:dyDescent="0.3">
      <c r="A7139" s="58"/>
      <c r="B7139" s="58"/>
    </row>
    <row r="7140" spans="1:2" x14ac:dyDescent="0.3">
      <c r="A7140" s="58"/>
      <c r="B7140" s="58"/>
    </row>
    <row r="7141" spans="1:2" x14ac:dyDescent="0.3">
      <c r="A7141" s="58"/>
      <c r="B7141" s="58"/>
    </row>
    <row r="7142" spans="1:2" x14ac:dyDescent="0.3">
      <c r="A7142" s="58"/>
      <c r="B7142" s="58"/>
    </row>
    <row r="7143" spans="1:2" x14ac:dyDescent="0.3">
      <c r="A7143" s="58"/>
      <c r="B7143" s="58"/>
    </row>
    <row r="7144" spans="1:2" x14ac:dyDescent="0.3">
      <c r="A7144" s="58"/>
      <c r="B7144" s="58"/>
    </row>
    <row r="7145" spans="1:2" x14ac:dyDescent="0.3">
      <c r="A7145" s="58"/>
      <c r="B7145" s="58"/>
    </row>
    <row r="7146" spans="1:2" x14ac:dyDescent="0.3">
      <c r="A7146" s="58"/>
      <c r="B7146" s="58"/>
    </row>
    <row r="7147" spans="1:2" x14ac:dyDescent="0.3">
      <c r="A7147" s="58"/>
      <c r="B7147" s="58"/>
    </row>
    <row r="7148" spans="1:2" x14ac:dyDescent="0.3">
      <c r="A7148" s="58"/>
      <c r="B7148" s="58"/>
    </row>
    <row r="7149" spans="1:2" x14ac:dyDescent="0.3">
      <c r="A7149" s="58"/>
      <c r="B7149" s="58"/>
    </row>
    <row r="7150" spans="1:2" x14ac:dyDescent="0.3">
      <c r="A7150" s="58"/>
      <c r="B7150" s="58"/>
    </row>
    <row r="7151" spans="1:2" x14ac:dyDescent="0.3">
      <c r="A7151" s="58"/>
      <c r="B7151" s="58"/>
    </row>
    <row r="7152" spans="1:2" x14ac:dyDescent="0.3">
      <c r="A7152" s="58"/>
      <c r="B7152" s="58"/>
    </row>
    <row r="7153" spans="1:2" x14ac:dyDescent="0.3">
      <c r="A7153" s="58"/>
      <c r="B7153" s="58"/>
    </row>
    <row r="7154" spans="1:2" x14ac:dyDescent="0.3">
      <c r="A7154" s="58"/>
      <c r="B7154" s="58"/>
    </row>
    <row r="7155" spans="1:2" x14ac:dyDescent="0.3">
      <c r="A7155" s="58"/>
      <c r="B7155" s="58"/>
    </row>
    <row r="7156" spans="1:2" x14ac:dyDescent="0.3">
      <c r="A7156" s="58"/>
      <c r="B7156" s="58"/>
    </row>
    <row r="7157" spans="1:2" x14ac:dyDescent="0.3">
      <c r="A7157" s="58"/>
      <c r="B7157" s="58"/>
    </row>
    <row r="7158" spans="1:2" x14ac:dyDescent="0.3">
      <c r="A7158" s="58"/>
      <c r="B7158" s="58"/>
    </row>
    <row r="7159" spans="1:2" x14ac:dyDescent="0.3">
      <c r="A7159" s="58"/>
      <c r="B7159" s="58"/>
    </row>
    <row r="7160" spans="1:2" x14ac:dyDescent="0.3">
      <c r="A7160" s="58"/>
      <c r="B7160" s="58"/>
    </row>
    <row r="7161" spans="1:2" x14ac:dyDescent="0.3">
      <c r="A7161" s="58"/>
      <c r="B7161" s="58"/>
    </row>
    <row r="7162" spans="1:2" x14ac:dyDescent="0.3">
      <c r="A7162" s="58"/>
      <c r="B7162" s="58"/>
    </row>
    <row r="7163" spans="1:2" x14ac:dyDescent="0.3">
      <c r="A7163" s="58"/>
      <c r="B7163" s="58"/>
    </row>
    <row r="7164" spans="1:2" x14ac:dyDescent="0.3">
      <c r="A7164" s="58"/>
      <c r="B7164" s="58"/>
    </row>
    <row r="7165" spans="1:2" x14ac:dyDescent="0.3">
      <c r="A7165" s="58"/>
      <c r="B7165" s="58"/>
    </row>
    <row r="7166" spans="1:2" x14ac:dyDescent="0.3">
      <c r="A7166" s="58"/>
      <c r="B7166" s="58"/>
    </row>
    <row r="7167" spans="1:2" x14ac:dyDescent="0.3">
      <c r="A7167" s="58"/>
      <c r="B7167" s="58"/>
    </row>
    <row r="7168" spans="1:2" x14ac:dyDescent="0.3">
      <c r="A7168" s="58"/>
      <c r="B7168" s="58"/>
    </row>
    <row r="7169" spans="1:2" x14ac:dyDescent="0.3">
      <c r="A7169" s="58"/>
      <c r="B7169" s="58"/>
    </row>
    <row r="7170" spans="1:2" x14ac:dyDescent="0.3">
      <c r="A7170" s="58"/>
      <c r="B7170" s="58"/>
    </row>
    <row r="7171" spans="1:2" x14ac:dyDescent="0.3">
      <c r="A7171" s="58"/>
      <c r="B7171" s="58"/>
    </row>
    <row r="7172" spans="1:2" x14ac:dyDescent="0.3">
      <c r="A7172" s="58"/>
      <c r="B7172" s="58"/>
    </row>
    <row r="7173" spans="1:2" x14ac:dyDescent="0.3">
      <c r="A7173" s="58"/>
      <c r="B7173" s="58"/>
    </row>
    <row r="7174" spans="1:2" x14ac:dyDescent="0.3">
      <c r="A7174" s="58"/>
      <c r="B7174" s="58"/>
    </row>
    <row r="7175" spans="1:2" x14ac:dyDescent="0.3">
      <c r="A7175" s="58"/>
      <c r="B7175" s="58"/>
    </row>
    <row r="7176" spans="1:2" x14ac:dyDescent="0.3">
      <c r="A7176" s="58"/>
      <c r="B7176" s="58"/>
    </row>
    <row r="7177" spans="1:2" x14ac:dyDescent="0.3">
      <c r="A7177" s="58"/>
      <c r="B7177" s="58"/>
    </row>
    <row r="7178" spans="1:2" x14ac:dyDescent="0.3">
      <c r="A7178" s="58"/>
      <c r="B7178" s="58"/>
    </row>
    <row r="7179" spans="1:2" x14ac:dyDescent="0.3">
      <c r="A7179" s="58"/>
      <c r="B7179" s="58"/>
    </row>
    <row r="7180" spans="1:2" x14ac:dyDescent="0.3">
      <c r="A7180" s="58"/>
      <c r="B7180" s="58"/>
    </row>
    <row r="7181" spans="1:2" x14ac:dyDescent="0.3">
      <c r="A7181" s="58"/>
      <c r="B7181" s="58"/>
    </row>
    <row r="7182" spans="1:2" x14ac:dyDescent="0.3">
      <c r="A7182" s="58"/>
      <c r="B7182" s="58"/>
    </row>
    <row r="7183" spans="1:2" x14ac:dyDescent="0.3">
      <c r="A7183" s="58"/>
      <c r="B7183" s="58"/>
    </row>
    <row r="7184" spans="1:2" x14ac:dyDescent="0.3">
      <c r="A7184" s="58"/>
      <c r="B7184" s="58"/>
    </row>
    <row r="7185" spans="1:2" x14ac:dyDescent="0.3">
      <c r="A7185" s="58"/>
      <c r="B7185" s="58"/>
    </row>
    <row r="7186" spans="1:2" x14ac:dyDescent="0.3">
      <c r="A7186" s="58"/>
      <c r="B7186" s="58"/>
    </row>
    <row r="7187" spans="1:2" x14ac:dyDescent="0.3">
      <c r="A7187" s="58"/>
      <c r="B7187" s="58"/>
    </row>
    <row r="7188" spans="1:2" x14ac:dyDescent="0.3">
      <c r="A7188" s="58"/>
      <c r="B7188" s="58"/>
    </row>
    <row r="7189" spans="1:2" x14ac:dyDescent="0.3">
      <c r="A7189" s="58"/>
      <c r="B7189" s="58"/>
    </row>
    <row r="7190" spans="1:2" x14ac:dyDescent="0.3">
      <c r="A7190" s="58"/>
      <c r="B7190" s="58"/>
    </row>
    <row r="7191" spans="1:2" x14ac:dyDescent="0.3">
      <c r="A7191" s="58"/>
      <c r="B7191" s="58"/>
    </row>
    <row r="7192" spans="1:2" x14ac:dyDescent="0.3">
      <c r="A7192" s="58"/>
      <c r="B7192" s="58"/>
    </row>
    <row r="7193" spans="1:2" x14ac:dyDescent="0.3">
      <c r="A7193" s="58"/>
      <c r="B7193" s="58"/>
    </row>
    <row r="7194" spans="1:2" x14ac:dyDescent="0.3">
      <c r="A7194" s="58"/>
      <c r="B7194" s="58"/>
    </row>
    <row r="7195" spans="1:2" x14ac:dyDescent="0.3">
      <c r="A7195" s="58"/>
      <c r="B7195" s="58"/>
    </row>
    <row r="7196" spans="1:2" x14ac:dyDescent="0.3">
      <c r="A7196" s="58"/>
      <c r="B7196" s="58"/>
    </row>
    <row r="7197" spans="1:2" x14ac:dyDescent="0.3">
      <c r="A7197" s="58"/>
      <c r="B7197" s="58"/>
    </row>
    <row r="7198" spans="1:2" x14ac:dyDescent="0.3">
      <c r="A7198" s="58"/>
      <c r="B7198" s="58"/>
    </row>
    <row r="7199" spans="1:2" x14ac:dyDescent="0.3">
      <c r="A7199" s="58"/>
      <c r="B7199" s="58"/>
    </row>
    <row r="7200" spans="1:2" x14ac:dyDescent="0.3">
      <c r="A7200" s="58"/>
      <c r="B7200" s="58"/>
    </row>
    <row r="7201" spans="1:2" x14ac:dyDescent="0.3">
      <c r="A7201" s="58"/>
      <c r="B7201" s="58"/>
    </row>
    <row r="7202" spans="1:2" x14ac:dyDescent="0.3">
      <c r="A7202" s="58"/>
      <c r="B7202" s="58"/>
    </row>
    <row r="7203" spans="1:2" x14ac:dyDescent="0.3">
      <c r="A7203" s="58"/>
      <c r="B7203" s="58"/>
    </row>
    <row r="7204" spans="1:2" x14ac:dyDescent="0.3">
      <c r="A7204" s="58"/>
      <c r="B7204" s="58"/>
    </row>
    <row r="7205" spans="1:2" x14ac:dyDescent="0.3">
      <c r="A7205" s="58"/>
      <c r="B7205" s="58"/>
    </row>
    <row r="7206" spans="1:2" x14ac:dyDescent="0.3">
      <c r="A7206" s="58"/>
      <c r="B7206" s="58"/>
    </row>
    <row r="7207" spans="1:2" x14ac:dyDescent="0.3">
      <c r="A7207" s="58"/>
      <c r="B7207" s="58"/>
    </row>
    <row r="7208" spans="1:2" x14ac:dyDescent="0.3">
      <c r="A7208" s="58"/>
      <c r="B7208" s="58"/>
    </row>
    <row r="7209" spans="1:2" x14ac:dyDescent="0.3">
      <c r="A7209" s="58"/>
      <c r="B7209" s="58"/>
    </row>
    <row r="7210" spans="1:2" x14ac:dyDescent="0.3">
      <c r="A7210" s="58"/>
      <c r="B7210" s="58"/>
    </row>
    <row r="7211" spans="1:2" x14ac:dyDescent="0.3">
      <c r="A7211" s="58"/>
      <c r="B7211" s="58"/>
    </row>
    <row r="7212" spans="1:2" x14ac:dyDescent="0.3">
      <c r="A7212" s="58"/>
      <c r="B7212" s="58"/>
    </row>
    <row r="7213" spans="1:2" x14ac:dyDescent="0.3">
      <c r="A7213" s="58"/>
      <c r="B7213" s="58"/>
    </row>
    <row r="7214" spans="1:2" x14ac:dyDescent="0.3">
      <c r="A7214" s="58"/>
      <c r="B7214" s="58"/>
    </row>
    <row r="7215" spans="1:2" x14ac:dyDescent="0.3">
      <c r="A7215" s="58"/>
      <c r="B7215" s="58"/>
    </row>
    <row r="7216" spans="1:2" x14ac:dyDescent="0.3">
      <c r="A7216" s="58"/>
      <c r="B7216" s="58"/>
    </row>
    <row r="7217" spans="1:2" x14ac:dyDescent="0.3">
      <c r="A7217" s="58"/>
      <c r="B7217" s="58"/>
    </row>
    <row r="7218" spans="1:2" x14ac:dyDescent="0.3">
      <c r="A7218" s="58"/>
      <c r="B7218" s="58"/>
    </row>
    <row r="7219" spans="1:2" x14ac:dyDescent="0.3">
      <c r="A7219" s="58"/>
      <c r="B7219" s="58"/>
    </row>
    <row r="7220" spans="1:2" x14ac:dyDescent="0.3">
      <c r="A7220" s="58"/>
      <c r="B7220" s="58"/>
    </row>
    <row r="7221" spans="1:2" x14ac:dyDescent="0.3">
      <c r="A7221" s="58"/>
      <c r="B7221" s="58"/>
    </row>
    <row r="7222" spans="1:2" x14ac:dyDescent="0.3">
      <c r="A7222" s="58"/>
      <c r="B7222" s="58"/>
    </row>
    <row r="7223" spans="1:2" x14ac:dyDescent="0.3">
      <c r="A7223" s="58"/>
      <c r="B7223" s="58"/>
    </row>
    <row r="7224" spans="1:2" x14ac:dyDescent="0.3">
      <c r="A7224" s="58"/>
      <c r="B7224" s="58"/>
    </row>
    <row r="7225" spans="1:2" x14ac:dyDescent="0.3">
      <c r="A7225" s="58"/>
      <c r="B7225" s="58"/>
    </row>
    <row r="7226" spans="1:2" x14ac:dyDescent="0.3">
      <c r="A7226" s="58"/>
      <c r="B7226" s="58"/>
    </row>
    <row r="7227" spans="1:2" x14ac:dyDescent="0.3">
      <c r="A7227" s="58"/>
      <c r="B7227" s="58"/>
    </row>
    <row r="7228" spans="1:2" x14ac:dyDescent="0.3">
      <c r="A7228" s="58"/>
      <c r="B7228" s="58"/>
    </row>
    <row r="7229" spans="1:2" x14ac:dyDescent="0.3">
      <c r="A7229" s="58"/>
      <c r="B7229" s="58"/>
    </row>
    <row r="7230" spans="1:2" x14ac:dyDescent="0.3">
      <c r="A7230" s="58"/>
      <c r="B7230" s="58"/>
    </row>
    <row r="7231" spans="1:2" x14ac:dyDescent="0.3">
      <c r="A7231" s="58"/>
      <c r="B7231" s="58"/>
    </row>
    <row r="7232" spans="1:2" x14ac:dyDescent="0.3">
      <c r="A7232" s="58"/>
      <c r="B7232" s="58"/>
    </row>
    <row r="7233" spans="1:2" x14ac:dyDescent="0.3">
      <c r="A7233" s="58"/>
      <c r="B7233" s="58"/>
    </row>
    <row r="7234" spans="1:2" x14ac:dyDescent="0.3">
      <c r="A7234" s="58"/>
      <c r="B7234" s="58"/>
    </row>
    <row r="7235" spans="1:2" x14ac:dyDescent="0.3">
      <c r="A7235" s="58"/>
      <c r="B7235" s="58"/>
    </row>
    <row r="7236" spans="1:2" x14ac:dyDescent="0.3">
      <c r="A7236" s="58"/>
      <c r="B7236" s="58"/>
    </row>
    <row r="7237" spans="1:2" x14ac:dyDescent="0.3">
      <c r="A7237" s="58"/>
      <c r="B7237" s="58"/>
    </row>
    <row r="7238" spans="1:2" x14ac:dyDescent="0.3">
      <c r="A7238" s="58"/>
      <c r="B7238" s="58"/>
    </row>
    <row r="7239" spans="1:2" x14ac:dyDescent="0.3">
      <c r="A7239" s="58"/>
      <c r="B7239" s="58"/>
    </row>
    <row r="7240" spans="1:2" x14ac:dyDescent="0.3">
      <c r="A7240" s="58"/>
      <c r="B7240" s="58"/>
    </row>
    <row r="7241" spans="1:2" x14ac:dyDescent="0.3">
      <c r="A7241" s="58"/>
      <c r="B7241" s="58"/>
    </row>
    <row r="7242" spans="1:2" x14ac:dyDescent="0.3">
      <c r="A7242" s="58"/>
      <c r="B7242" s="58"/>
    </row>
    <row r="7243" spans="1:2" x14ac:dyDescent="0.3">
      <c r="A7243" s="58"/>
      <c r="B7243" s="58"/>
    </row>
    <row r="7244" spans="1:2" x14ac:dyDescent="0.3">
      <c r="A7244" s="58"/>
      <c r="B7244" s="58"/>
    </row>
    <row r="7245" spans="1:2" x14ac:dyDescent="0.3">
      <c r="A7245" s="58"/>
      <c r="B7245" s="58"/>
    </row>
    <row r="7246" spans="1:2" x14ac:dyDescent="0.3">
      <c r="A7246" s="58"/>
      <c r="B7246" s="58"/>
    </row>
    <row r="7247" spans="1:2" x14ac:dyDescent="0.3">
      <c r="A7247" s="58"/>
      <c r="B7247" s="58"/>
    </row>
    <row r="7248" spans="1:2" x14ac:dyDescent="0.3">
      <c r="A7248" s="58"/>
      <c r="B7248" s="58"/>
    </row>
    <row r="7249" spans="1:2" x14ac:dyDescent="0.3">
      <c r="A7249" s="58"/>
      <c r="B7249" s="58"/>
    </row>
    <row r="7250" spans="1:2" x14ac:dyDescent="0.3">
      <c r="A7250" s="58"/>
      <c r="B7250" s="58"/>
    </row>
    <row r="7251" spans="1:2" x14ac:dyDescent="0.3">
      <c r="A7251" s="58"/>
      <c r="B7251" s="58"/>
    </row>
    <row r="7252" spans="1:2" x14ac:dyDescent="0.3">
      <c r="A7252" s="58"/>
      <c r="B7252" s="58"/>
    </row>
    <row r="7253" spans="1:2" x14ac:dyDescent="0.3">
      <c r="A7253" s="58"/>
      <c r="B7253" s="58"/>
    </row>
    <row r="7254" spans="1:2" x14ac:dyDescent="0.3">
      <c r="A7254" s="58"/>
      <c r="B7254" s="58"/>
    </row>
    <row r="7255" spans="1:2" x14ac:dyDescent="0.3">
      <c r="A7255" s="58"/>
      <c r="B7255" s="58"/>
    </row>
    <row r="7256" spans="1:2" x14ac:dyDescent="0.3">
      <c r="A7256" s="58"/>
      <c r="B7256" s="58"/>
    </row>
    <row r="7257" spans="1:2" x14ac:dyDescent="0.3">
      <c r="A7257" s="58"/>
      <c r="B7257" s="58"/>
    </row>
    <row r="7258" spans="1:2" x14ac:dyDescent="0.3">
      <c r="A7258" s="58"/>
      <c r="B7258" s="58"/>
    </row>
    <row r="7259" spans="1:2" x14ac:dyDescent="0.3">
      <c r="A7259" s="58"/>
      <c r="B7259" s="58"/>
    </row>
    <row r="7260" spans="1:2" x14ac:dyDescent="0.3">
      <c r="A7260" s="58"/>
      <c r="B7260" s="58"/>
    </row>
    <row r="7261" spans="1:2" x14ac:dyDescent="0.3">
      <c r="A7261" s="58"/>
      <c r="B7261" s="58"/>
    </row>
    <row r="7262" spans="1:2" x14ac:dyDescent="0.3">
      <c r="A7262" s="58"/>
      <c r="B7262" s="58"/>
    </row>
    <row r="7263" spans="1:2" x14ac:dyDescent="0.3">
      <c r="A7263" s="58"/>
      <c r="B7263" s="58"/>
    </row>
    <row r="7264" spans="1:2" x14ac:dyDescent="0.3">
      <c r="A7264" s="58"/>
      <c r="B7264" s="58"/>
    </row>
    <row r="7265" spans="1:2" x14ac:dyDescent="0.3">
      <c r="A7265" s="58"/>
      <c r="B7265" s="58"/>
    </row>
    <row r="7266" spans="1:2" x14ac:dyDescent="0.3">
      <c r="A7266" s="58"/>
      <c r="B7266" s="58"/>
    </row>
    <row r="7267" spans="1:2" x14ac:dyDescent="0.3">
      <c r="A7267" s="58"/>
      <c r="B7267" s="58"/>
    </row>
    <row r="7268" spans="1:2" x14ac:dyDescent="0.3">
      <c r="A7268" s="58"/>
      <c r="B7268" s="58"/>
    </row>
    <row r="7269" spans="1:2" x14ac:dyDescent="0.3">
      <c r="A7269" s="58"/>
      <c r="B7269" s="58"/>
    </row>
    <row r="7270" spans="1:2" x14ac:dyDescent="0.3">
      <c r="A7270" s="58"/>
      <c r="B7270" s="58"/>
    </row>
    <row r="7271" spans="1:2" x14ac:dyDescent="0.3">
      <c r="A7271" s="58"/>
      <c r="B7271" s="58"/>
    </row>
    <row r="7272" spans="1:2" x14ac:dyDescent="0.3">
      <c r="A7272" s="58"/>
      <c r="B7272" s="58"/>
    </row>
    <row r="7273" spans="1:2" x14ac:dyDescent="0.3">
      <c r="A7273" s="58"/>
      <c r="B7273" s="58"/>
    </row>
    <row r="7274" spans="1:2" x14ac:dyDescent="0.3">
      <c r="A7274" s="58"/>
      <c r="B7274" s="58"/>
    </row>
    <row r="7275" spans="1:2" x14ac:dyDescent="0.3">
      <c r="A7275" s="58"/>
      <c r="B7275" s="58"/>
    </row>
    <row r="7276" spans="1:2" x14ac:dyDescent="0.3">
      <c r="A7276" s="58"/>
      <c r="B7276" s="58"/>
    </row>
    <row r="7277" spans="1:2" x14ac:dyDescent="0.3">
      <c r="A7277" s="58"/>
      <c r="B7277" s="58"/>
    </row>
    <row r="7278" spans="1:2" x14ac:dyDescent="0.3">
      <c r="A7278" s="58"/>
      <c r="B7278" s="58"/>
    </row>
    <row r="7279" spans="1:2" x14ac:dyDescent="0.3">
      <c r="A7279" s="58"/>
      <c r="B7279" s="58"/>
    </row>
    <row r="7280" spans="1:2" x14ac:dyDescent="0.3">
      <c r="A7280" s="58"/>
      <c r="B7280" s="58"/>
    </row>
    <row r="7281" spans="1:2" x14ac:dyDescent="0.3">
      <c r="A7281" s="58"/>
      <c r="B7281" s="58"/>
    </row>
    <row r="7282" spans="1:2" x14ac:dyDescent="0.3">
      <c r="A7282" s="58"/>
      <c r="B7282" s="58"/>
    </row>
    <row r="7283" spans="1:2" x14ac:dyDescent="0.3">
      <c r="A7283" s="58"/>
      <c r="B7283" s="58"/>
    </row>
    <row r="7284" spans="1:2" x14ac:dyDescent="0.3">
      <c r="A7284" s="58"/>
      <c r="B7284" s="58"/>
    </row>
    <row r="7285" spans="1:2" x14ac:dyDescent="0.3">
      <c r="A7285" s="58"/>
      <c r="B7285" s="58"/>
    </row>
    <row r="7286" spans="1:2" x14ac:dyDescent="0.3">
      <c r="A7286" s="58"/>
      <c r="B7286" s="58"/>
    </row>
    <row r="7287" spans="1:2" x14ac:dyDescent="0.3">
      <c r="A7287" s="58"/>
      <c r="B7287" s="58"/>
    </row>
    <row r="7288" spans="1:2" x14ac:dyDescent="0.3">
      <c r="A7288" s="58"/>
      <c r="B7288" s="58"/>
    </row>
    <row r="7289" spans="1:2" x14ac:dyDescent="0.3">
      <c r="A7289" s="58"/>
      <c r="B7289" s="58"/>
    </row>
    <row r="7290" spans="1:2" x14ac:dyDescent="0.3">
      <c r="A7290" s="58"/>
      <c r="B7290" s="58"/>
    </row>
    <row r="7291" spans="1:2" x14ac:dyDescent="0.3">
      <c r="A7291" s="58"/>
      <c r="B7291" s="58"/>
    </row>
    <row r="7292" spans="1:2" x14ac:dyDescent="0.3">
      <c r="A7292" s="58"/>
      <c r="B7292" s="58"/>
    </row>
    <row r="7293" spans="1:2" x14ac:dyDescent="0.3">
      <c r="A7293" s="58"/>
      <c r="B7293" s="58"/>
    </row>
    <row r="7294" spans="1:2" x14ac:dyDescent="0.3">
      <c r="A7294" s="58"/>
      <c r="B7294" s="58"/>
    </row>
    <row r="7295" spans="1:2" x14ac:dyDescent="0.3">
      <c r="A7295" s="58"/>
      <c r="B7295" s="58"/>
    </row>
    <row r="7296" spans="1:2" x14ac:dyDescent="0.3">
      <c r="A7296" s="58"/>
      <c r="B7296" s="58"/>
    </row>
    <row r="7297" spans="1:2" x14ac:dyDescent="0.3">
      <c r="A7297" s="58"/>
      <c r="B7297" s="58"/>
    </row>
    <row r="7298" spans="1:2" x14ac:dyDescent="0.3">
      <c r="A7298" s="58"/>
      <c r="B7298" s="58"/>
    </row>
    <row r="7299" spans="1:2" x14ac:dyDescent="0.3">
      <c r="A7299" s="58"/>
      <c r="B7299" s="58"/>
    </row>
    <row r="7300" spans="1:2" x14ac:dyDescent="0.3">
      <c r="A7300" s="58"/>
      <c r="B7300" s="58"/>
    </row>
    <row r="7301" spans="1:2" x14ac:dyDescent="0.3">
      <c r="A7301" s="58"/>
      <c r="B7301" s="58"/>
    </row>
    <row r="7302" spans="1:2" x14ac:dyDescent="0.3">
      <c r="A7302" s="58"/>
      <c r="B7302" s="58"/>
    </row>
    <row r="7303" spans="1:2" x14ac:dyDescent="0.3">
      <c r="A7303" s="58"/>
      <c r="B7303" s="58"/>
    </row>
    <row r="7304" spans="1:2" x14ac:dyDescent="0.3">
      <c r="A7304" s="58"/>
      <c r="B7304" s="58"/>
    </row>
    <row r="7305" spans="1:2" x14ac:dyDescent="0.3">
      <c r="A7305" s="58"/>
      <c r="B7305" s="58"/>
    </row>
    <row r="7306" spans="1:2" x14ac:dyDescent="0.3">
      <c r="A7306" s="58"/>
      <c r="B7306" s="58"/>
    </row>
    <row r="7307" spans="1:2" x14ac:dyDescent="0.3">
      <c r="A7307" s="58"/>
      <c r="B7307" s="58"/>
    </row>
    <row r="7308" spans="1:2" x14ac:dyDescent="0.3">
      <c r="A7308" s="58"/>
      <c r="B7308" s="58"/>
    </row>
    <row r="7309" spans="1:2" x14ac:dyDescent="0.3">
      <c r="A7309" s="58"/>
      <c r="B7309" s="58"/>
    </row>
    <row r="7310" spans="1:2" x14ac:dyDescent="0.3">
      <c r="A7310" s="58"/>
      <c r="B7310" s="58"/>
    </row>
    <row r="7311" spans="1:2" x14ac:dyDescent="0.3">
      <c r="A7311" s="58"/>
      <c r="B7311" s="58"/>
    </row>
    <row r="7312" spans="1:2" x14ac:dyDescent="0.3">
      <c r="A7312" s="58"/>
      <c r="B7312" s="58"/>
    </row>
    <row r="7313" spans="1:2" x14ac:dyDescent="0.3">
      <c r="A7313" s="58"/>
      <c r="B7313" s="58"/>
    </row>
    <row r="7314" spans="1:2" x14ac:dyDescent="0.3">
      <c r="A7314" s="58"/>
      <c r="B7314" s="58"/>
    </row>
    <row r="7315" spans="1:2" x14ac:dyDescent="0.3">
      <c r="A7315" s="58"/>
      <c r="B7315" s="58"/>
    </row>
    <row r="7316" spans="1:2" x14ac:dyDescent="0.3">
      <c r="A7316" s="58"/>
      <c r="B7316" s="58"/>
    </row>
    <row r="7317" spans="1:2" x14ac:dyDescent="0.3">
      <c r="A7317" s="58"/>
      <c r="B7317" s="58"/>
    </row>
    <row r="7318" spans="1:2" x14ac:dyDescent="0.3">
      <c r="A7318" s="58"/>
      <c r="B7318" s="58"/>
    </row>
    <row r="7319" spans="1:2" x14ac:dyDescent="0.3">
      <c r="A7319" s="58"/>
      <c r="B7319" s="58"/>
    </row>
    <row r="7320" spans="1:2" x14ac:dyDescent="0.3">
      <c r="A7320" s="58"/>
      <c r="B7320" s="58"/>
    </row>
    <row r="7321" spans="1:2" x14ac:dyDescent="0.3">
      <c r="A7321" s="58"/>
      <c r="B7321" s="58"/>
    </row>
    <row r="7322" spans="1:2" x14ac:dyDescent="0.3">
      <c r="A7322" s="58"/>
      <c r="B7322" s="58"/>
    </row>
    <row r="7323" spans="1:2" x14ac:dyDescent="0.3">
      <c r="A7323" s="58"/>
      <c r="B7323" s="58"/>
    </row>
    <row r="7324" spans="1:2" x14ac:dyDescent="0.3">
      <c r="A7324" s="58"/>
      <c r="B7324" s="58"/>
    </row>
    <row r="7325" spans="1:2" x14ac:dyDescent="0.3">
      <c r="A7325" s="58"/>
      <c r="B7325" s="58"/>
    </row>
    <row r="7326" spans="1:2" x14ac:dyDescent="0.3">
      <c r="A7326" s="58"/>
      <c r="B7326" s="58"/>
    </row>
    <row r="7327" spans="1:2" x14ac:dyDescent="0.3">
      <c r="A7327" s="58"/>
      <c r="B7327" s="58"/>
    </row>
    <row r="7328" spans="1:2" x14ac:dyDescent="0.3">
      <c r="A7328" s="58"/>
      <c r="B7328" s="58"/>
    </row>
    <row r="7329" spans="1:2" x14ac:dyDescent="0.3">
      <c r="A7329" s="58"/>
      <c r="B7329" s="58"/>
    </row>
    <row r="7330" spans="1:2" x14ac:dyDescent="0.3">
      <c r="A7330" s="58"/>
      <c r="B7330" s="58"/>
    </row>
    <row r="7331" spans="1:2" x14ac:dyDescent="0.3">
      <c r="A7331" s="58"/>
      <c r="B7331" s="58"/>
    </row>
    <row r="7332" spans="1:2" x14ac:dyDescent="0.3">
      <c r="A7332" s="58"/>
      <c r="B7332" s="58"/>
    </row>
    <row r="7333" spans="1:2" x14ac:dyDescent="0.3">
      <c r="A7333" s="58"/>
      <c r="B7333" s="58"/>
    </row>
    <row r="7334" spans="1:2" x14ac:dyDescent="0.3">
      <c r="A7334" s="58"/>
      <c r="B7334" s="58"/>
    </row>
    <row r="7335" spans="1:2" x14ac:dyDescent="0.3">
      <c r="A7335" s="58"/>
      <c r="B7335" s="58"/>
    </row>
    <row r="7336" spans="1:2" x14ac:dyDescent="0.3">
      <c r="A7336" s="58"/>
      <c r="B7336" s="58"/>
    </row>
    <row r="7337" spans="1:2" x14ac:dyDescent="0.3">
      <c r="A7337" s="58"/>
      <c r="B7337" s="58"/>
    </row>
    <row r="7338" spans="1:2" x14ac:dyDescent="0.3">
      <c r="A7338" s="58"/>
      <c r="B7338" s="58"/>
    </row>
    <row r="7339" spans="1:2" x14ac:dyDescent="0.3">
      <c r="A7339" s="58"/>
      <c r="B7339" s="58"/>
    </row>
    <row r="7340" spans="1:2" x14ac:dyDescent="0.3">
      <c r="A7340" s="58"/>
      <c r="B7340" s="58"/>
    </row>
    <row r="7341" spans="1:2" x14ac:dyDescent="0.3">
      <c r="A7341" s="58"/>
      <c r="B7341" s="58"/>
    </row>
    <row r="7342" spans="1:2" x14ac:dyDescent="0.3">
      <c r="A7342" s="58"/>
      <c r="B7342" s="58"/>
    </row>
    <row r="7343" spans="1:2" x14ac:dyDescent="0.3">
      <c r="A7343" s="58"/>
      <c r="B7343" s="58"/>
    </row>
    <row r="7344" spans="1:2" x14ac:dyDescent="0.3">
      <c r="A7344" s="58"/>
      <c r="B7344" s="58"/>
    </row>
    <row r="7345" spans="1:2" x14ac:dyDescent="0.3">
      <c r="A7345" s="58"/>
      <c r="B7345" s="58"/>
    </row>
    <row r="7346" spans="1:2" x14ac:dyDescent="0.3">
      <c r="A7346" s="58"/>
      <c r="B7346" s="58"/>
    </row>
    <row r="7347" spans="1:2" x14ac:dyDescent="0.3">
      <c r="A7347" s="58"/>
      <c r="B7347" s="58"/>
    </row>
    <row r="7348" spans="1:2" x14ac:dyDescent="0.3">
      <c r="A7348" s="58"/>
      <c r="B7348" s="58"/>
    </row>
    <row r="7349" spans="1:2" x14ac:dyDescent="0.3">
      <c r="A7349" s="58"/>
      <c r="B7349" s="58"/>
    </row>
    <row r="7350" spans="1:2" x14ac:dyDescent="0.3">
      <c r="A7350" s="58"/>
      <c r="B7350" s="58"/>
    </row>
    <row r="7351" spans="1:2" x14ac:dyDescent="0.3">
      <c r="A7351" s="58"/>
      <c r="B7351" s="58"/>
    </row>
    <row r="7352" spans="1:2" x14ac:dyDescent="0.3">
      <c r="A7352" s="58"/>
      <c r="B7352" s="58"/>
    </row>
    <row r="7353" spans="1:2" x14ac:dyDescent="0.3">
      <c r="A7353" s="58"/>
      <c r="B7353" s="58"/>
    </row>
    <row r="7354" spans="1:2" x14ac:dyDescent="0.3">
      <c r="A7354" s="58"/>
      <c r="B7354" s="58"/>
    </row>
    <row r="7355" spans="1:2" x14ac:dyDescent="0.3">
      <c r="A7355" s="58"/>
      <c r="B7355" s="58"/>
    </row>
    <row r="7356" spans="1:2" x14ac:dyDescent="0.3">
      <c r="A7356" s="58"/>
      <c r="B7356" s="58"/>
    </row>
    <row r="7357" spans="1:2" x14ac:dyDescent="0.3">
      <c r="A7357" s="58"/>
      <c r="B7357" s="58"/>
    </row>
    <row r="7358" spans="1:2" x14ac:dyDescent="0.3">
      <c r="A7358" s="58"/>
      <c r="B7358" s="58"/>
    </row>
    <row r="7359" spans="1:2" x14ac:dyDescent="0.3">
      <c r="A7359" s="58"/>
      <c r="B7359" s="58"/>
    </row>
    <row r="7360" spans="1:2" x14ac:dyDescent="0.3">
      <c r="A7360" s="58"/>
      <c r="B7360" s="58"/>
    </row>
    <row r="7361" spans="1:2" x14ac:dyDescent="0.3">
      <c r="A7361" s="58"/>
      <c r="B7361" s="58"/>
    </row>
    <row r="7362" spans="1:2" x14ac:dyDescent="0.3">
      <c r="A7362" s="58"/>
      <c r="B7362" s="58"/>
    </row>
    <row r="7363" spans="1:2" x14ac:dyDescent="0.3">
      <c r="A7363" s="58"/>
      <c r="B7363" s="58"/>
    </row>
    <row r="7364" spans="1:2" x14ac:dyDescent="0.3">
      <c r="A7364" s="58"/>
      <c r="B7364" s="58"/>
    </row>
    <row r="7365" spans="1:2" x14ac:dyDescent="0.3">
      <c r="A7365" s="58"/>
      <c r="B7365" s="58"/>
    </row>
    <row r="7366" spans="1:2" x14ac:dyDescent="0.3">
      <c r="A7366" s="58"/>
      <c r="B7366" s="58"/>
    </row>
    <row r="7367" spans="1:2" x14ac:dyDescent="0.3">
      <c r="A7367" s="58"/>
      <c r="B7367" s="58"/>
    </row>
    <row r="7368" spans="1:2" x14ac:dyDescent="0.3">
      <c r="A7368" s="58"/>
      <c r="B7368" s="58"/>
    </row>
    <row r="7369" spans="1:2" x14ac:dyDescent="0.3">
      <c r="A7369" s="58"/>
      <c r="B7369" s="58"/>
    </row>
    <row r="7370" spans="1:2" x14ac:dyDescent="0.3">
      <c r="A7370" s="58"/>
      <c r="B7370" s="58"/>
    </row>
    <row r="7371" spans="1:2" x14ac:dyDescent="0.3">
      <c r="A7371" s="58"/>
      <c r="B7371" s="58"/>
    </row>
    <row r="7372" spans="1:2" x14ac:dyDescent="0.3">
      <c r="A7372" s="58"/>
      <c r="B7372" s="58"/>
    </row>
    <row r="7373" spans="1:2" x14ac:dyDescent="0.3">
      <c r="A7373" s="58"/>
      <c r="B7373" s="58"/>
    </row>
    <row r="7374" spans="1:2" x14ac:dyDescent="0.3">
      <c r="A7374" s="58"/>
      <c r="B7374" s="58"/>
    </row>
    <row r="7375" spans="1:2" x14ac:dyDescent="0.3">
      <c r="A7375" s="58"/>
      <c r="B7375" s="58"/>
    </row>
    <row r="7376" spans="1:2" x14ac:dyDescent="0.3">
      <c r="A7376" s="58"/>
      <c r="B7376" s="58"/>
    </row>
    <row r="7377" spans="1:2" x14ac:dyDescent="0.3">
      <c r="A7377" s="58"/>
      <c r="B7377" s="58"/>
    </row>
    <row r="7378" spans="1:2" x14ac:dyDescent="0.3">
      <c r="A7378" s="58"/>
      <c r="B7378" s="58"/>
    </row>
    <row r="7379" spans="1:2" x14ac:dyDescent="0.3">
      <c r="A7379" s="58"/>
      <c r="B7379" s="58"/>
    </row>
    <row r="7380" spans="1:2" x14ac:dyDescent="0.3">
      <c r="A7380" s="58"/>
      <c r="B7380" s="58"/>
    </row>
    <row r="7381" spans="1:2" x14ac:dyDescent="0.3">
      <c r="A7381" s="58"/>
      <c r="B7381" s="58"/>
    </row>
    <row r="7382" spans="1:2" x14ac:dyDescent="0.3">
      <c r="A7382" s="58"/>
      <c r="B7382" s="58"/>
    </row>
    <row r="7383" spans="1:2" x14ac:dyDescent="0.3">
      <c r="A7383" s="58"/>
      <c r="B7383" s="58"/>
    </row>
    <row r="7384" spans="1:2" x14ac:dyDescent="0.3">
      <c r="A7384" s="58"/>
      <c r="B7384" s="58"/>
    </row>
    <row r="7385" spans="1:2" x14ac:dyDescent="0.3">
      <c r="A7385" s="58"/>
      <c r="B7385" s="58"/>
    </row>
    <row r="7386" spans="1:2" x14ac:dyDescent="0.3">
      <c r="A7386" s="58"/>
      <c r="B7386" s="58"/>
    </row>
    <row r="7387" spans="1:2" x14ac:dyDescent="0.3">
      <c r="A7387" s="58"/>
      <c r="B7387" s="58"/>
    </row>
    <row r="7388" spans="1:2" x14ac:dyDescent="0.3">
      <c r="A7388" s="58"/>
      <c r="B7388" s="58"/>
    </row>
    <row r="7389" spans="1:2" x14ac:dyDescent="0.3">
      <c r="A7389" s="58"/>
      <c r="B7389" s="58"/>
    </row>
    <row r="7390" spans="1:2" x14ac:dyDescent="0.3">
      <c r="A7390" s="58"/>
      <c r="B7390" s="58"/>
    </row>
    <row r="7391" spans="1:2" x14ac:dyDescent="0.3">
      <c r="A7391" s="58"/>
      <c r="B7391" s="58"/>
    </row>
    <row r="7392" spans="1:2" x14ac:dyDescent="0.3">
      <c r="A7392" s="58"/>
      <c r="B7392" s="58"/>
    </row>
    <row r="7393" spans="1:2" x14ac:dyDescent="0.3">
      <c r="A7393" s="58"/>
      <c r="B7393" s="58"/>
    </row>
    <row r="7394" spans="1:2" x14ac:dyDescent="0.3">
      <c r="A7394" s="58"/>
      <c r="B7394" s="58"/>
    </row>
    <row r="7395" spans="1:2" x14ac:dyDescent="0.3">
      <c r="A7395" s="58"/>
      <c r="B7395" s="58"/>
    </row>
    <row r="7396" spans="1:2" x14ac:dyDescent="0.3">
      <c r="A7396" s="58"/>
      <c r="B7396" s="58"/>
    </row>
    <row r="7397" spans="1:2" x14ac:dyDescent="0.3">
      <c r="A7397" s="58"/>
      <c r="B7397" s="58"/>
    </row>
    <row r="7398" spans="1:2" x14ac:dyDescent="0.3">
      <c r="A7398" s="58"/>
      <c r="B7398" s="58"/>
    </row>
    <row r="7399" spans="1:2" x14ac:dyDescent="0.3">
      <c r="A7399" s="58"/>
      <c r="B7399" s="58"/>
    </row>
    <row r="7400" spans="1:2" x14ac:dyDescent="0.3">
      <c r="A7400" s="58"/>
      <c r="B7400" s="58"/>
    </row>
    <row r="7401" spans="1:2" x14ac:dyDescent="0.3">
      <c r="A7401" s="58"/>
      <c r="B7401" s="58"/>
    </row>
    <row r="7402" spans="1:2" x14ac:dyDescent="0.3">
      <c r="A7402" s="58"/>
      <c r="B7402" s="58"/>
    </row>
    <row r="7403" spans="1:2" x14ac:dyDescent="0.3">
      <c r="A7403" s="58"/>
      <c r="B7403" s="58"/>
    </row>
    <row r="7404" spans="1:2" x14ac:dyDescent="0.3">
      <c r="A7404" s="58"/>
      <c r="B7404" s="58"/>
    </row>
    <row r="7405" spans="1:2" x14ac:dyDescent="0.3">
      <c r="A7405" s="58"/>
      <c r="B7405" s="58"/>
    </row>
    <row r="7406" spans="1:2" x14ac:dyDescent="0.3">
      <c r="A7406" s="58"/>
      <c r="B7406" s="58"/>
    </row>
    <row r="7407" spans="1:2" x14ac:dyDescent="0.3">
      <c r="A7407" s="58"/>
      <c r="B7407" s="58"/>
    </row>
    <row r="7408" spans="1:2" x14ac:dyDescent="0.3">
      <c r="A7408" s="58"/>
      <c r="B7408" s="58"/>
    </row>
    <row r="7409" spans="1:2" x14ac:dyDescent="0.3">
      <c r="A7409" s="58"/>
      <c r="B7409" s="58"/>
    </row>
    <row r="7410" spans="1:2" x14ac:dyDescent="0.3">
      <c r="A7410" s="58"/>
      <c r="B7410" s="58"/>
    </row>
    <row r="7411" spans="1:2" x14ac:dyDescent="0.3">
      <c r="A7411" s="58"/>
      <c r="B7411" s="58"/>
    </row>
    <row r="7412" spans="1:2" x14ac:dyDescent="0.3">
      <c r="A7412" s="58"/>
      <c r="B7412" s="58"/>
    </row>
    <row r="7413" spans="1:2" x14ac:dyDescent="0.3">
      <c r="A7413" s="58"/>
      <c r="B7413" s="58"/>
    </row>
    <row r="7414" spans="1:2" x14ac:dyDescent="0.3">
      <c r="A7414" s="58"/>
      <c r="B7414" s="58"/>
    </row>
    <row r="7415" spans="1:2" x14ac:dyDescent="0.3">
      <c r="A7415" s="58"/>
      <c r="B7415" s="58"/>
    </row>
    <row r="7416" spans="1:2" x14ac:dyDescent="0.3">
      <c r="A7416" s="58"/>
      <c r="B7416" s="58"/>
    </row>
    <row r="7417" spans="1:2" x14ac:dyDescent="0.3">
      <c r="A7417" s="58"/>
      <c r="B7417" s="58"/>
    </row>
    <row r="7418" spans="1:2" x14ac:dyDescent="0.3">
      <c r="A7418" s="58"/>
      <c r="B7418" s="58"/>
    </row>
    <row r="7419" spans="1:2" x14ac:dyDescent="0.3">
      <c r="A7419" s="58"/>
      <c r="B7419" s="58"/>
    </row>
    <row r="7420" spans="1:2" x14ac:dyDescent="0.3">
      <c r="A7420" s="58"/>
      <c r="B7420" s="58"/>
    </row>
    <row r="7421" spans="1:2" x14ac:dyDescent="0.3">
      <c r="A7421" s="58"/>
      <c r="B7421" s="58"/>
    </row>
    <row r="7422" spans="1:2" x14ac:dyDescent="0.3">
      <c r="A7422" s="58"/>
      <c r="B7422" s="58"/>
    </row>
    <row r="7423" spans="1:2" x14ac:dyDescent="0.3">
      <c r="A7423" s="58"/>
      <c r="B7423" s="58"/>
    </row>
    <row r="7424" spans="1:2" x14ac:dyDescent="0.3">
      <c r="A7424" s="58"/>
      <c r="B7424" s="58"/>
    </row>
    <row r="7425" spans="1:2" x14ac:dyDescent="0.3">
      <c r="A7425" s="58"/>
      <c r="B7425" s="58"/>
    </row>
    <row r="7426" spans="1:2" x14ac:dyDescent="0.3">
      <c r="A7426" s="58"/>
      <c r="B7426" s="58"/>
    </row>
    <row r="7427" spans="1:2" x14ac:dyDescent="0.3">
      <c r="A7427" s="58"/>
      <c r="B7427" s="58"/>
    </row>
    <row r="7428" spans="1:2" x14ac:dyDescent="0.3">
      <c r="A7428" s="58"/>
      <c r="B7428" s="58"/>
    </row>
    <row r="7429" spans="1:2" x14ac:dyDescent="0.3">
      <c r="A7429" s="58"/>
      <c r="B7429" s="58"/>
    </row>
    <row r="7430" spans="1:2" x14ac:dyDescent="0.3">
      <c r="A7430" s="58"/>
      <c r="B7430" s="58"/>
    </row>
    <row r="7431" spans="1:2" x14ac:dyDescent="0.3">
      <c r="A7431" s="58"/>
      <c r="B7431" s="58"/>
    </row>
    <row r="7432" spans="1:2" x14ac:dyDescent="0.3">
      <c r="A7432" s="58"/>
      <c r="B7432" s="58"/>
    </row>
    <row r="7433" spans="1:2" x14ac:dyDescent="0.3">
      <c r="A7433" s="58"/>
      <c r="B7433" s="58"/>
    </row>
    <row r="7434" spans="1:2" x14ac:dyDescent="0.3">
      <c r="A7434" s="58"/>
      <c r="B7434" s="58"/>
    </row>
    <row r="7435" spans="1:2" x14ac:dyDescent="0.3">
      <c r="A7435" s="58"/>
      <c r="B7435" s="58"/>
    </row>
    <row r="7436" spans="1:2" x14ac:dyDescent="0.3">
      <c r="A7436" s="58"/>
      <c r="B7436" s="58"/>
    </row>
    <row r="7437" spans="1:2" x14ac:dyDescent="0.3">
      <c r="A7437" s="58"/>
      <c r="B7437" s="58"/>
    </row>
    <row r="7438" spans="1:2" x14ac:dyDescent="0.3">
      <c r="A7438" s="58"/>
      <c r="B7438" s="58"/>
    </row>
    <row r="7439" spans="1:2" x14ac:dyDescent="0.3">
      <c r="A7439" s="58"/>
      <c r="B7439" s="58"/>
    </row>
    <row r="7440" spans="1:2" x14ac:dyDescent="0.3">
      <c r="A7440" s="58"/>
      <c r="B7440" s="58"/>
    </row>
    <row r="7441" spans="1:2" x14ac:dyDescent="0.3">
      <c r="A7441" s="58"/>
      <c r="B7441" s="58"/>
    </row>
    <row r="7442" spans="1:2" x14ac:dyDescent="0.3">
      <c r="A7442" s="58"/>
      <c r="B7442" s="58"/>
    </row>
    <row r="7443" spans="1:2" x14ac:dyDescent="0.3">
      <c r="A7443" s="58"/>
      <c r="B7443" s="58"/>
    </row>
    <row r="7444" spans="1:2" x14ac:dyDescent="0.3">
      <c r="A7444" s="58"/>
      <c r="B7444" s="58"/>
    </row>
    <row r="7445" spans="1:2" x14ac:dyDescent="0.3">
      <c r="A7445" s="58"/>
      <c r="B7445" s="58"/>
    </row>
    <row r="7446" spans="1:2" x14ac:dyDescent="0.3">
      <c r="A7446" s="58"/>
      <c r="B7446" s="58"/>
    </row>
    <row r="7447" spans="1:2" x14ac:dyDescent="0.3">
      <c r="A7447" s="58"/>
      <c r="B7447" s="58"/>
    </row>
    <row r="7448" spans="1:2" x14ac:dyDescent="0.3">
      <c r="A7448" s="58"/>
      <c r="B7448" s="58"/>
    </row>
    <row r="7449" spans="1:2" x14ac:dyDescent="0.3">
      <c r="A7449" s="58"/>
      <c r="B7449" s="58"/>
    </row>
    <row r="7450" spans="1:2" x14ac:dyDescent="0.3">
      <c r="A7450" s="58"/>
      <c r="B7450" s="58"/>
    </row>
    <row r="7451" spans="1:2" x14ac:dyDescent="0.3">
      <c r="A7451" s="58"/>
      <c r="B7451" s="58"/>
    </row>
    <row r="7452" spans="1:2" x14ac:dyDescent="0.3">
      <c r="A7452" s="58"/>
      <c r="B7452" s="58"/>
    </row>
    <row r="7453" spans="1:2" x14ac:dyDescent="0.3">
      <c r="A7453" s="58"/>
      <c r="B7453" s="58"/>
    </row>
    <row r="7454" spans="1:2" x14ac:dyDescent="0.3">
      <c r="A7454" s="58"/>
      <c r="B7454" s="58"/>
    </row>
    <row r="7455" spans="1:2" x14ac:dyDescent="0.3">
      <c r="A7455" s="58"/>
      <c r="B7455" s="58"/>
    </row>
    <row r="7456" spans="1:2" x14ac:dyDescent="0.3">
      <c r="A7456" s="58"/>
      <c r="B7456" s="58"/>
    </row>
    <row r="7457" spans="1:2" x14ac:dyDescent="0.3">
      <c r="A7457" s="58"/>
      <c r="B7457" s="58"/>
    </row>
    <row r="7458" spans="1:2" x14ac:dyDescent="0.3">
      <c r="A7458" s="58"/>
      <c r="B7458" s="58"/>
    </row>
    <row r="7459" spans="1:2" x14ac:dyDescent="0.3">
      <c r="A7459" s="58"/>
      <c r="B7459" s="58"/>
    </row>
    <row r="7460" spans="1:2" x14ac:dyDescent="0.3">
      <c r="A7460" s="58"/>
      <c r="B7460" s="58"/>
    </row>
    <row r="7461" spans="1:2" x14ac:dyDescent="0.3">
      <c r="A7461" s="58"/>
      <c r="B7461" s="58"/>
    </row>
    <row r="7462" spans="1:2" x14ac:dyDescent="0.3">
      <c r="A7462" s="58"/>
      <c r="B7462" s="58"/>
    </row>
    <row r="7463" spans="1:2" x14ac:dyDescent="0.3">
      <c r="A7463" s="58"/>
      <c r="B7463" s="58"/>
    </row>
    <row r="7464" spans="1:2" x14ac:dyDescent="0.3">
      <c r="A7464" s="58"/>
      <c r="B7464" s="58"/>
    </row>
    <row r="7465" spans="1:2" x14ac:dyDescent="0.3">
      <c r="A7465" s="58"/>
      <c r="B7465" s="58"/>
    </row>
    <row r="7466" spans="1:2" x14ac:dyDescent="0.3">
      <c r="A7466" s="58"/>
      <c r="B7466" s="58"/>
    </row>
    <row r="7467" spans="1:2" x14ac:dyDescent="0.3">
      <c r="A7467" s="58"/>
      <c r="B7467" s="58"/>
    </row>
    <row r="7468" spans="1:2" x14ac:dyDescent="0.3">
      <c r="A7468" s="58"/>
      <c r="B7468" s="58"/>
    </row>
    <row r="7469" spans="1:2" x14ac:dyDescent="0.3">
      <c r="A7469" s="58"/>
      <c r="B7469" s="58"/>
    </row>
    <row r="7470" spans="1:2" x14ac:dyDescent="0.3">
      <c r="A7470" s="58"/>
      <c r="B7470" s="58"/>
    </row>
    <row r="7471" spans="1:2" x14ac:dyDescent="0.3">
      <c r="A7471" s="58"/>
      <c r="B7471" s="58"/>
    </row>
    <row r="7472" spans="1:2" x14ac:dyDescent="0.3">
      <c r="A7472" s="58"/>
      <c r="B7472" s="58"/>
    </row>
    <row r="7473" spans="1:2" x14ac:dyDescent="0.3">
      <c r="A7473" s="58"/>
      <c r="B7473" s="58"/>
    </row>
    <row r="7474" spans="1:2" x14ac:dyDescent="0.3">
      <c r="A7474" s="58"/>
      <c r="B7474" s="58"/>
    </row>
    <row r="7475" spans="1:2" x14ac:dyDescent="0.3">
      <c r="A7475" s="58"/>
      <c r="B7475" s="58"/>
    </row>
    <row r="7476" spans="1:2" x14ac:dyDescent="0.3">
      <c r="A7476" s="58"/>
      <c r="B7476" s="58"/>
    </row>
    <row r="7477" spans="1:2" x14ac:dyDescent="0.3">
      <c r="A7477" s="58"/>
      <c r="B7477" s="58"/>
    </row>
    <row r="7478" spans="1:2" x14ac:dyDescent="0.3">
      <c r="A7478" s="58"/>
      <c r="B7478" s="58"/>
    </row>
    <row r="7479" spans="1:2" x14ac:dyDescent="0.3">
      <c r="A7479" s="58"/>
      <c r="B7479" s="58"/>
    </row>
    <row r="7480" spans="1:2" x14ac:dyDescent="0.3">
      <c r="A7480" s="58"/>
      <c r="B7480" s="58"/>
    </row>
    <row r="7481" spans="1:2" x14ac:dyDescent="0.3">
      <c r="A7481" s="58"/>
      <c r="B7481" s="58"/>
    </row>
    <row r="7482" spans="1:2" x14ac:dyDescent="0.3">
      <c r="A7482" s="58"/>
      <c r="B7482" s="58"/>
    </row>
    <row r="7483" spans="1:2" x14ac:dyDescent="0.3">
      <c r="A7483" s="58"/>
      <c r="B7483" s="58"/>
    </row>
    <row r="7484" spans="1:2" x14ac:dyDescent="0.3">
      <c r="A7484" s="58"/>
      <c r="B7484" s="58"/>
    </row>
    <row r="7485" spans="1:2" x14ac:dyDescent="0.3">
      <c r="A7485" s="58"/>
      <c r="B7485" s="58"/>
    </row>
    <row r="7486" spans="1:2" x14ac:dyDescent="0.3">
      <c r="A7486" s="58"/>
      <c r="B7486" s="58"/>
    </row>
    <row r="7487" spans="1:2" x14ac:dyDescent="0.3">
      <c r="A7487" s="58"/>
      <c r="B7487" s="58"/>
    </row>
    <row r="7488" spans="1:2" x14ac:dyDescent="0.3">
      <c r="A7488" s="58"/>
      <c r="B7488" s="58"/>
    </row>
    <row r="7489" spans="1:2" x14ac:dyDescent="0.3">
      <c r="A7489" s="58"/>
      <c r="B7489" s="58"/>
    </row>
    <row r="7490" spans="1:2" x14ac:dyDescent="0.3">
      <c r="A7490" s="58"/>
      <c r="B7490" s="58"/>
    </row>
    <row r="7491" spans="1:2" x14ac:dyDescent="0.3">
      <c r="A7491" s="58"/>
      <c r="B7491" s="58"/>
    </row>
    <row r="7492" spans="1:2" x14ac:dyDescent="0.3">
      <c r="A7492" s="58"/>
      <c r="B7492" s="58"/>
    </row>
    <row r="7493" spans="1:2" x14ac:dyDescent="0.3">
      <c r="A7493" s="58"/>
      <c r="B7493" s="58"/>
    </row>
    <row r="7494" spans="1:2" x14ac:dyDescent="0.3">
      <c r="A7494" s="58"/>
      <c r="B7494" s="58"/>
    </row>
    <row r="7495" spans="1:2" x14ac:dyDescent="0.3">
      <c r="A7495" s="58"/>
      <c r="B7495" s="58"/>
    </row>
    <row r="7496" spans="1:2" x14ac:dyDescent="0.3">
      <c r="A7496" s="58"/>
      <c r="B7496" s="58"/>
    </row>
    <row r="7497" spans="1:2" x14ac:dyDescent="0.3">
      <c r="A7497" s="58"/>
      <c r="B7497" s="58"/>
    </row>
    <row r="7498" spans="1:2" x14ac:dyDescent="0.3">
      <c r="A7498" s="58"/>
      <c r="B7498" s="58"/>
    </row>
    <row r="7499" spans="1:2" x14ac:dyDescent="0.3">
      <c r="A7499" s="58"/>
      <c r="B7499" s="58"/>
    </row>
    <row r="7500" spans="1:2" x14ac:dyDescent="0.3">
      <c r="A7500" s="58"/>
      <c r="B7500" s="58"/>
    </row>
    <row r="7501" spans="1:2" x14ac:dyDescent="0.3">
      <c r="A7501" s="58"/>
      <c r="B7501" s="58"/>
    </row>
    <row r="7502" spans="1:2" x14ac:dyDescent="0.3">
      <c r="A7502" s="58"/>
      <c r="B7502" s="58"/>
    </row>
    <row r="7503" spans="1:2" x14ac:dyDescent="0.3">
      <c r="A7503" s="58"/>
      <c r="B7503" s="58"/>
    </row>
    <row r="7504" spans="1:2" x14ac:dyDescent="0.3">
      <c r="A7504" s="58"/>
      <c r="B7504" s="58"/>
    </row>
    <row r="7505" spans="1:2" x14ac:dyDescent="0.3">
      <c r="A7505" s="58"/>
      <c r="B7505" s="58"/>
    </row>
    <row r="7506" spans="1:2" x14ac:dyDescent="0.3">
      <c r="A7506" s="58"/>
      <c r="B7506" s="58"/>
    </row>
    <row r="7507" spans="1:2" x14ac:dyDescent="0.3">
      <c r="A7507" s="58"/>
      <c r="B7507" s="58"/>
    </row>
    <row r="7508" spans="1:2" x14ac:dyDescent="0.3">
      <c r="A7508" s="58"/>
      <c r="B7508" s="58"/>
    </row>
    <row r="7509" spans="1:2" x14ac:dyDescent="0.3">
      <c r="A7509" s="58"/>
      <c r="B7509" s="58"/>
    </row>
    <row r="7510" spans="1:2" x14ac:dyDescent="0.3">
      <c r="A7510" s="58"/>
      <c r="B7510" s="58"/>
    </row>
    <row r="7511" spans="1:2" x14ac:dyDescent="0.3">
      <c r="A7511" s="58"/>
      <c r="B7511" s="58"/>
    </row>
    <row r="7512" spans="1:2" x14ac:dyDescent="0.3">
      <c r="A7512" s="58"/>
      <c r="B7512" s="58"/>
    </row>
    <row r="7513" spans="1:2" x14ac:dyDescent="0.3">
      <c r="A7513" s="58"/>
      <c r="B7513" s="58"/>
    </row>
    <row r="7514" spans="1:2" x14ac:dyDescent="0.3">
      <c r="A7514" s="58"/>
      <c r="B7514" s="58"/>
    </row>
    <row r="7515" spans="1:2" x14ac:dyDescent="0.3">
      <c r="A7515" s="58"/>
      <c r="B7515" s="58"/>
    </row>
    <row r="7516" spans="1:2" x14ac:dyDescent="0.3">
      <c r="A7516" s="58"/>
      <c r="B7516" s="58"/>
    </row>
    <row r="7517" spans="1:2" x14ac:dyDescent="0.3">
      <c r="A7517" s="58"/>
      <c r="B7517" s="58"/>
    </row>
    <row r="7518" spans="1:2" x14ac:dyDescent="0.3">
      <c r="A7518" s="58"/>
      <c r="B7518" s="58"/>
    </row>
    <row r="7519" spans="1:2" x14ac:dyDescent="0.3">
      <c r="A7519" s="58"/>
      <c r="B7519" s="58"/>
    </row>
    <row r="7520" spans="1:2" x14ac:dyDescent="0.3">
      <c r="A7520" s="58"/>
      <c r="B7520" s="58"/>
    </row>
    <row r="7521" spans="1:2" x14ac:dyDescent="0.3">
      <c r="A7521" s="58"/>
      <c r="B7521" s="58"/>
    </row>
    <row r="7522" spans="1:2" x14ac:dyDescent="0.3">
      <c r="A7522" s="58"/>
      <c r="B7522" s="58"/>
    </row>
    <row r="7523" spans="1:2" x14ac:dyDescent="0.3">
      <c r="A7523" s="58"/>
      <c r="B7523" s="58"/>
    </row>
    <row r="7524" spans="1:2" x14ac:dyDescent="0.3">
      <c r="A7524" s="58"/>
      <c r="B7524" s="58"/>
    </row>
    <row r="7525" spans="1:2" x14ac:dyDescent="0.3">
      <c r="A7525" s="58"/>
      <c r="B7525" s="58"/>
    </row>
    <row r="7526" spans="1:2" x14ac:dyDescent="0.3">
      <c r="A7526" s="58"/>
      <c r="B7526" s="58"/>
    </row>
    <row r="7527" spans="1:2" x14ac:dyDescent="0.3">
      <c r="A7527" s="58"/>
      <c r="B7527" s="58"/>
    </row>
    <row r="7528" spans="1:2" x14ac:dyDescent="0.3">
      <c r="A7528" s="58"/>
      <c r="B7528" s="58"/>
    </row>
    <row r="7529" spans="1:2" x14ac:dyDescent="0.3">
      <c r="A7529" s="58"/>
      <c r="B7529" s="58"/>
    </row>
    <row r="7530" spans="1:2" x14ac:dyDescent="0.3">
      <c r="A7530" s="58"/>
      <c r="B7530" s="58"/>
    </row>
    <row r="7531" spans="1:2" x14ac:dyDescent="0.3">
      <c r="A7531" s="58"/>
      <c r="B7531" s="58"/>
    </row>
    <row r="7532" spans="1:2" x14ac:dyDescent="0.3">
      <c r="A7532" s="58"/>
      <c r="B7532" s="58"/>
    </row>
    <row r="7533" spans="1:2" x14ac:dyDescent="0.3">
      <c r="A7533" s="58"/>
      <c r="B7533" s="58"/>
    </row>
    <row r="7534" spans="1:2" x14ac:dyDescent="0.3">
      <c r="A7534" s="58"/>
      <c r="B7534" s="58"/>
    </row>
    <row r="7535" spans="1:2" x14ac:dyDescent="0.3">
      <c r="A7535" s="58"/>
      <c r="B7535" s="58"/>
    </row>
    <row r="7536" spans="1:2" x14ac:dyDescent="0.3">
      <c r="A7536" s="58"/>
      <c r="B7536" s="58"/>
    </row>
    <row r="7537" spans="1:2" x14ac:dyDescent="0.3">
      <c r="A7537" s="58"/>
      <c r="B7537" s="58"/>
    </row>
    <row r="7538" spans="1:2" x14ac:dyDescent="0.3">
      <c r="A7538" s="58"/>
      <c r="B7538" s="58"/>
    </row>
    <row r="7539" spans="1:2" x14ac:dyDescent="0.3">
      <c r="A7539" s="58"/>
      <c r="B7539" s="58"/>
    </row>
    <row r="7540" spans="1:2" x14ac:dyDescent="0.3">
      <c r="A7540" s="58"/>
      <c r="B7540" s="58"/>
    </row>
    <row r="7541" spans="1:2" x14ac:dyDescent="0.3">
      <c r="A7541" s="58"/>
      <c r="B7541" s="58"/>
    </row>
    <row r="7542" spans="1:2" x14ac:dyDescent="0.3">
      <c r="A7542" s="58"/>
      <c r="B7542" s="58"/>
    </row>
    <row r="7543" spans="1:2" x14ac:dyDescent="0.3">
      <c r="A7543" s="58"/>
      <c r="B7543" s="58"/>
    </row>
    <row r="7544" spans="1:2" x14ac:dyDescent="0.3">
      <c r="A7544" s="58"/>
      <c r="B7544" s="58"/>
    </row>
    <row r="7545" spans="1:2" x14ac:dyDescent="0.3">
      <c r="A7545" s="58"/>
      <c r="B7545" s="58"/>
    </row>
    <row r="7546" spans="1:2" x14ac:dyDescent="0.3">
      <c r="A7546" s="58"/>
      <c r="B7546" s="58"/>
    </row>
    <row r="7547" spans="1:2" x14ac:dyDescent="0.3">
      <c r="A7547" s="58"/>
      <c r="B7547" s="58"/>
    </row>
    <row r="7548" spans="1:2" x14ac:dyDescent="0.3">
      <c r="A7548" s="58"/>
      <c r="B7548" s="58"/>
    </row>
    <row r="7549" spans="1:2" x14ac:dyDescent="0.3">
      <c r="A7549" s="58"/>
      <c r="B7549" s="58"/>
    </row>
    <row r="7550" spans="1:2" x14ac:dyDescent="0.3">
      <c r="A7550" s="58"/>
      <c r="B7550" s="58"/>
    </row>
    <row r="7551" spans="1:2" x14ac:dyDescent="0.3">
      <c r="A7551" s="58"/>
      <c r="B7551" s="58"/>
    </row>
    <row r="7552" spans="1:2" x14ac:dyDescent="0.3">
      <c r="A7552" s="58"/>
      <c r="B7552" s="58"/>
    </row>
    <row r="7553" spans="1:2" x14ac:dyDescent="0.3">
      <c r="A7553" s="58"/>
      <c r="B7553" s="58"/>
    </row>
    <row r="7554" spans="1:2" x14ac:dyDescent="0.3">
      <c r="A7554" s="58"/>
      <c r="B7554" s="58"/>
    </row>
    <row r="7555" spans="1:2" x14ac:dyDescent="0.3">
      <c r="A7555" s="58"/>
      <c r="B7555" s="58"/>
    </row>
    <row r="7556" spans="1:2" x14ac:dyDescent="0.3">
      <c r="A7556" s="58"/>
      <c r="B7556" s="58"/>
    </row>
    <row r="7557" spans="1:2" x14ac:dyDescent="0.3">
      <c r="A7557" s="58"/>
      <c r="B7557" s="58"/>
    </row>
    <row r="7558" spans="1:2" x14ac:dyDescent="0.3">
      <c r="A7558" s="58"/>
      <c r="B7558" s="58"/>
    </row>
    <row r="7559" spans="1:2" x14ac:dyDescent="0.3">
      <c r="A7559" s="58"/>
      <c r="B7559" s="58"/>
    </row>
    <row r="7560" spans="1:2" x14ac:dyDescent="0.3">
      <c r="A7560" s="58"/>
      <c r="B7560" s="58"/>
    </row>
    <row r="7561" spans="1:2" x14ac:dyDescent="0.3">
      <c r="A7561" s="58"/>
      <c r="B7561" s="58"/>
    </row>
    <row r="7562" spans="1:2" x14ac:dyDescent="0.3">
      <c r="A7562" s="58"/>
      <c r="B7562" s="58"/>
    </row>
    <row r="7563" spans="1:2" x14ac:dyDescent="0.3">
      <c r="A7563" s="58"/>
      <c r="B7563" s="58"/>
    </row>
    <row r="7564" spans="1:2" x14ac:dyDescent="0.3">
      <c r="A7564" s="58"/>
      <c r="B7564" s="58"/>
    </row>
    <row r="7565" spans="1:2" x14ac:dyDescent="0.3">
      <c r="A7565" s="58"/>
      <c r="B7565" s="58"/>
    </row>
    <row r="7566" spans="1:2" x14ac:dyDescent="0.3">
      <c r="A7566" s="58"/>
      <c r="B7566" s="58"/>
    </row>
    <row r="7567" spans="1:2" x14ac:dyDescent="0.3">
      <c r="A7567" s="58"/>
      <c r="B7567" s="58"/>
    </row>
    <row r="7568" spans="1:2" x14ac:dyDescent="0.3">
      <c r="A7568" s="58"/>
      <c r="B7568" s="58"/>
    </row>
    <row r="7569" spans="1:2" x14ac:dyDescent="0.3">
      <c r="A7569" s="58"/>
      <c r="B7569" s="58"/>
    </row>
    <row r="7570" spans="1:2" x14ac:dyDescent="0.3">
      <c r="A7570" s="58"/>
      <c r="B7570" s="58"/>
    </row>
    <row r="7571" spans="1:2" x14ac:dyDescent="0.3">
      <c r="A7571" s="58"/>
      <c r="B7571" s="58"/>
    </row>
    <row r="7572" spans="1:2" x14ac:dyDescent="0.3">
      <c r="A7572" s="58"/>
      <c r="B7572" s="58"/>
    </row>
    <row r="7573" spans="1:2" x14ac:dyDescent="0.3">
      <c r="A7573" s="58"/>
      <c r="B7573" s="58"/>
    </row>
    <row r="7574" spans="1:2" x14ac:dyDescent="0.3">
      <c r="A7574" s="58"/>
      <c r="B7574" s="58"/>
    </row>
    <row r="7575" spans="1:2" x14ac:dyDescent="0.3">
      <c r="A7575" s="58"/>
      <c r="B7575" s="58"/>
    </row>
    <row r="7576" spans="1:2" x14ac:dyDescent="0.3">
      <c r="A7576" s="58"/>
      <c r="B7576" s="58"/>
    </row>
    <row r="7577" spans="1:2" x14ac:dyDescent="0.3">
      <c r="A7577" s="58"/>
      <c r="B7577" s="58"/>
    </row>
    <row r="7578" spans="1:2" x14ac:dyDescent="0.3">
      <c r="A7578" s="58"/>
      <c r="B7578" s="58"/>
    </row>
    <row r="7579" spans="1:2" x14ac:dyDescent="0.3">
      <c r="A7579" s="58"/>
      <c r="B7579" s="58"/>
    </row>
    <row r="7580" spans="1:2" x14ac:dyDescent="0.3">
      <c r="A7580" s="58"/>
      <c r="B7580" s="58"/>
    </row>
    <row r="7581" spans="1:2" x14ac:dyDescent="0.3">
      <c r="A7581" s="58"/>
      <c r="B7581" s="58"/>
    </row>
    <row r="7582" spans="1:2" x14ac:dyDescent="0.3">
      <c r="A7582" s="58"/>
      <c r="B7582" s="58"/>
    </row>
    <row r="7583" spans="1:2" x14ac:dyDescent="0.3">
      <c r="A7583" s="58"/>
      <c r="B7583" s="58"/>
    </row>
    <row r="7584" spans="1:2" x14ac:dyDescent="0.3">
      <c r="A7584" s="58"/>
      <c r="B7584" s="58"/>
    </row>
    <row r="7585" spans="1:2" x14ac:dyDescent="0.3">
      <c r="A7585" s="58"/>
      <c r="B7585" s="58"/>
    </row>
    <row r="7586" spans="1:2" x14ac:dyDescent="0.3">
      <c r="A7586" s="58"/>
      <c r="B7586" s="58"/>
    </row>
    <row r="7587" spans="1:2" x14ac:dyDescent="0.3">
      <c r="A7587" s="58"/>
      <c r="B7587" s="58"/>
    </row>
    <row r="7588" spans="1:2" x14ac:dyDescent="0.3">
      <c r="A7588" s="58"/>
      <c r="B7588" s="58"/>
    </row>
    <row r="7589" spans="1:2" x14ac:dyDescent="0.3">
      <c r="A7589" s="58"/>
      <c r="B7589" s="58"/>
    </row>
    <row r="7590" spans="1:2" x14ac:dyDescent="0.3">
      <c r="A7590" s="58"/>
      <c r="B7590" s="58"/>
    </row>
    <row r="7591" spans="1:2" x14ac:dyDescent="0.3">
      <c r="A7591" s="58"/>
      <c r="B7591" s="58"/>
    </row>
    <row r="7592" spans="1:2" x14ac:dyDescent="0.3">
      <c r="A7592" s="58"/>
      <c r="B7592" s="58"/>
    </row>
    <row r="7593" spans="1:2" x14ac:dyDescent="0.3">
      <c r="A7593" s="58"/>
      <c r="B7593" s="58"/>
    </row>
    <row r="7594" spans="1:2" x14ac:dyDescent="0.3">
      <c r="A7594" s="58"/>
      <c r="B7594" s="58"/>
    </row>
    <row r="7595" spans="1:2" x14ac:dyDescent="0.3">
      <c r="A7595" s="58"/>
      <c r="B7595" s="58"/>
    </row>
    <row r="7596" spans="1:2" x14ac:dyDescent="0.3">
      <c r="A7596" s="58"/>
      <c r="B7596" s="58"/>
    </row>
    <row r="7597" spans="1:2" x14ac:dyDescent="0.3">
      <c r="A7597" s="58"/>
      <c r="B7597" s="58"/>
    </row>
    <row r="7598" spans="1:2" x14ac:dyDescent="0.3">
      <c r="A7598" s="58"/>
      <c r="B7598" s="58"/>
    </row>
    <row r="7599" spans="1:2" x14ac:dyDescent="0.3">
      <c r="A7599" s="58"/>
      <c r="B7599" s="58"/>
    </row>
    <row r="7600" spans="1:2" x14ac:dyDescent="0.3">
      <c r="A7600" s="58"/>
      <c r="B7600" s="58"/>
    </row>
    <row r="7601" spans="1:2" x14ac:dyDescent="0.3">
      <c r="A7601" s="58"/>
      <c r="B7601" s="58"/>
    </row>
    <row r="7602" spans="1:2" x14ac:dyDescent="0.3">
      <c r="A7602" s="58"/>
      <c r="B7602" s="58"/>
    </row>
    <row r="7603" spans="1:2" x14ac:dyDescent="0.3">
      <c r="A7603" s="58"/>
      <c r="B7603" s="58"/>
    </row>
    <row r="7604" spans="1:2" x14ac:dyDescent="0.3">
      <c r="A7604" s="58"/>
      <c r="B7604" s="58"/>
    </row>
    <row r="7605" spans="1:2" x14ac:dyDescent="0.3">
      <c r="A7605" s="58"/>
      <c r="B7605" s="58"/>
    </row>
    <row r="7606" spans="1:2" x14ac:dyDescent="0.3">
      <c r="A7606" s="58"/>
      <c r="B7606" s="58"/>
    </row>
    <row r="7607" spans="1:2" x14ac:dyDescent="0.3">
      <c r="A7607" s="58"/>
      <c r="B7607" s="58"/>
    </row>
    <row r="7608" spans="1:2" x14ac:dyDescent="0.3">
      <c r="A7608" s="58"/>
      <c r="B7608" s="58"/>
    </row>
    <row r="7609" spans="1:2" x14ac:dyDescent="0.3">
      <c r="A7609" s="58"/>
      <c r="B7609" s="58"/>
    </row>
    <row r="7610" spans="1:2" x14ac:dyDescent="0.3">
      <c r="A7610" s="58"/>
      <c r="B7610" s="58"/>
    </row>
    <row r="7611" spans="1:2" x14ac:dyDescent="0.3">
      <c r="A7611" s="58"/>
      <c r="B7611" s="58"/>
    </row>
    <row r="7612" spans="1:2" x14ac:dyDescent="0.3">
      <c r="A7612" s="58"/>
      <c r="B7612" s="58"/>
    </row>
    <row r="7613" spans="1:2" x14ac:dyDescent="0.3">
      <c r="A7613" s="58"/>
      <c r="B7613" s="58"/>
    </row>
    <row r="7614" spans="1:2" x14ac:dyDescent="0.3">
      <c r="A7614" s="58"/>
      <c r="B7614" s="58"/>
    </row>
    <row r="7615" spans="1:2" x14ac:dyDescent="0.3">
      <c r="A7615" s="58"/>
      <c r="B7615" s="58"/>
    </row>
    <row r="7616" spans="1:2" x14ac:dyDescent="0.3">
      <c r="A7616" s="58"/>
      <c r="B7616" s="58"/>
    </row>
    <row r="7617" spans="1:2" x14ac:dyDescent="0.3">
      <c r="A7617" s="58"/>
      <c r="B7617" s="58"/>
    </row>
    <row r="7618" spans="1:2" x14ac:dyDescent="0.3">
      <c r="A7618" s="58"/>
      <c r="B7618" s="58"/>
    </row>
    <row r="7619" spans="1:2" x14ac:dyDescent="0.3">
      <c r="A7619" s="58"/>
      <c r="B7619" s="58"/>
    </row>
    <row r="7620" spans="1:2" x14ac:dyDescent="0.3">
      <c r="A7620" s="58"/>
      <c r="B7620" s="58"/>
    </row>
    <row r="7621" spans="1:2" x14ac:dyDescent="0.3">
      <c r="A7621" s="58"/>
      <c r="B7621" s="58"/>
    </row>
    <row r="7622" spans="1:2" x14ac:dyDescent="0.3">
      <c r="A7622" s="58"/>
      <c r="B7622" s="58"/>
    </row>
    <row r="7623" spans="1:2" x14ac:dyDescent="0.3">
      <c r="A7623" s="58"/>
      <c r="B7623" s="58"/>
    </row>
    <row r="7624" spans="1:2" x14ac:dyDescent="0.3">
      <c r="A7624" s="58"/>
      <c r="B7624" s="58"/>
    </row>
    <row r="7625" spans="1:2" x14ac:dyDescent="0.3">
      <c r="A7625" s="58"/>
      <c r="B7625" s="58"/>
    </row>
    <row r="7626" spans="1:2" x14ac:dyDescent="0.3">
      <c r="A7626" s="58"/>
      <c r="B7626" s="58"/>
    </row>
    <row r="7627" spans="1:2" x14ac:dyDescent="0.3">
      <c r="A7627" s="58"/>
      <c r="B7627" s="58"/>
    </row>
    <row r="7628" spans="1:2" x14ac:dyDescent="0.3">
      <c r="A7628" s="58"/>
      <c r="B7628" s="58"/>
    </row>
    <row r="7629" spans="1:2" x14ac:dyDescent="0.3">
      <c r="A7629" s="58"/>
      <c r="B7629" s="58"/>
    </row>
    <row r="7630" spans="1:2" x14ac:dyDescent="0.3">
      <c r="A7630" s="58"/>
      <c r="B7630" s="58"/>
    </row>
    <row r="7631" spans="1:2" x14ac:dyDescent="0.3">
      <c r="A7631" s="58"/>
      <c r="B7631" s="58"/>
    </row>
    <row r="7632" spans="1:2" x14ac:dyDescent="0.3">
      <c r="A7632" s="58"/>
      <c r="B7632" s="58"/>
    </row>
    <row r="7633" spans="1:2" x14ac:dyDescent="0.3">
      <c r="A7633" s="58"/>
      <c r="B7633" s="58"/>
    </row>
    <row r="7634" spans="1:2" x14ac:dyDescent="0.3">
      <c r="A7634" s="58"/>
      <c r="B7634" s="58"/>
    </row>
    <row r="7635" spans="1:2" x14ac:dyDescent="0.3">
      <c r="A7635" s="58"/>
      <c r="B7635" s="58"/>
    </row>
    <row r="7636" spans="1:2" x14ac:dyDescent="0.3">
      <c r="A7636" s="58"/>
      <c r="B7636" s="58"/>
    </row>
    <row r="7637" spans="1:2" x14ac:dyDescent="0.3">
      <c r="A7637" s="58"/>
      <c r="B7637" s="58"/>
    </row>
    <row r="7638" spans="1:2" x14ac:dyDescent="0.3">
      <c r="A7638" s="58"/>
      <c r="B7638" s="58"/>
    </row>
    <row r="7639" spans="1:2" x14ac:dyDescent="0.3">
      <c r="A7639" s="58"/>
      <c r="B7639" s="58"/>
    </row>
    <row r="7640" spans="1:2" x14ac:dyDescent="0.3">
      <c r="A7640" s="58"/>
      <c r="B7640" s="58"/>
    </row>
    <row r="7641" spans="1:2" x14ac:dyDescent="0.3">
      <c r="A7641" s="58"/>
      <c r="B7641" s="58"/>
    </row>
    <row r="7642" spans="1:2" x14ac:dyDescent="0.3">
      <c r="A7642" s="58"/>
      <c r="B7642" s="58"/>
    </row>
    <row r="7643" spans="1:2" x14ac:dyDescent="0.3">
      <c r="A7643" s="58"/>
      <c r="B7643" s="58"/>
    </row>
    <row r="7644" spans="1:2" x14ac:dyDescent="0.3">
      <c r="A7644" s="58"/>
      <c r="B7644" s="58"/>
    </row>
    <row r="7645" spans="1:2" x14ac:dyDescent="0.3">
      <c r="A7645" s="58"/>
      <c r="B7645" s="58"/>
    </row>
    <row r="7646" spans="1:2" x14ac:dyDescent="0.3">
      <c r="A7646" s="58"/>
      <c r="B7646" s="58"/>
    </row>
    <row r="7647" spans="1:2" x14ac:dyDescent="0.3">
      <c r="A7647" s="58"/>
      <c r="B7647" s="58"/>
    </row>
    <row r="7648" spans="1:2" x14ac:dyDescent="0.3">
      <c r="A7648" s="58"/>
      <c r="B7648" s="58"/>
    </row>
    <row r="7649" spans="1:2" x14ac:dyDescent="0.3">
      <c r="A7649" s="58"/>
      <c r="B7649" s="58"/>
    </row>
    <row r="7650" spans="1:2" x14ac:dyDescent="0.3">
      <c r="A7650" s="58"/>
      <c r="B7650" s="58"/>
    </row>
    <row r="7651" spans="1:2" x14ac:dyDescent="0.3">
      <c r="A7651" s="58"/>
      <c r="B7651" s="58"/>
    </row>
    <row r="7652" spans="1:2" x14ac:dyDescent="0.3">
      <c r="A7652" s="58"/>
      <c r="B7652" s="58"/>
    </row>
    <row r="7653" spans="1:2" x14ac:dyDescent="0.3">
      <c r="A7653" s="58"/>
      <c r="B7653" s="58"/>
    </row>
    <row r="7654" spans="1:2" x14ac:dyDescent="0.3">
      <c r="A7654" s="58"/>
      <c r="B7654" s="58"/>
    </row>
    <row r="7655" spans="1:2" x14ac:dyDescent="0.3">
      <c r="A7655" s="58"/>
      <c r="B7655" s="58"/>
    </row>
    <row r="7656" spans="1:2" x14ac:dyDescent="0.3">
      <c r="A7656" s="58"/>
      <c r="B7656" s="58"/>
    </row>
    <row r="7657" spans="1:2" x14ac:dyDescent="0.3">
      <c r="A7657" s="58"/>
      <c r="B7657" s="58"/>
    </row>
    <row r="7658" spans="1:2" x14ac:dyDescent="0.3">
      <c r="A7658" s="58"/>
      <c r="B7658" s="58"/>
    </row>
    <row r="7659" spans="1:2" x14ac:dyDescent="0.3">
      <c r="A7659" s="58"/>
      <c r="B7659" s="58"/>
    </row>
    <row r="7660" spans="1:2" x14ac:dyDescent="0.3">
      <c r="A7660" s="58"/>
      <c r="B7660" s="58"/>
    </row>
    <row r="7661" spans="1:2" x14ac:dyDescent="0.3">
      <c r="A7661" s="58"/>
      <c r="B7661" s="58"/>
    </row>
    <row r="7662" spans="1:2" x14ac:dyDescent="0.3">
      <c r="A7662" s="58"/>
      <c r="B7662" s="58"/>
    </row>
    <row r="7663" spans="1:2" x14ac:dyDescent="0.3">
      <c r="A7663" s="58"/>
      <c r="B7663" s="58"/>
    </row>
    <row r="7664" spans="1:2" x14ac:dyDescent="0.3">
      <c r="A7664" s="58"/>
      <c r="B7664" s="58"/>
    </row>
    <row r="7665" spans="1:2" x14ac:dyDescent="0.3">
      <c r="A7665" s="58"/>
      <c r="B7665" s="58"/>
    </row>
    <row r="7666" spans="1:2" x14ac:dyDescent="0.3">
      <c r="A7666" s="58"/>
      <c r="B7666" s="58"/>
    </row>
    <row r="7667" spans="1:2" x14ac:dyDescent="0.3">
      <c r="A7667" s="58"/>
      <c r="B7667" s="58"/>
    </row>
    <row r="7668" spans="1:2" x14ac:dyDescent="0.3">
      <c r="A7668" s="58"/>
      <c r="B7668" s="58"/>
    </row>
    <row r="7669" spans="1:2" x14ac:dyDescent="0.3">
      <c r="A7669" s="58"/>
      <c r="B7669" s="58"/>
    </row>
    <row r="7670" spans="1:2" x14ac:dyDescent="0.3">
      <c r="A7670" s="58"/>
      <c r="B7670" s="58"/>
    </row>
    <row r="7671" spans="1:2" x14ac:dyDescent="0.3">
      <c r="A7671" s="58"/>
      <c r="B7671" s="58"/>
    </row>
    <row r="7672" spans="1:2" x14ac:dyDescent="0.3">
      <c r="A7672" s="58"/>
      <c r="B7672" s="58"/>
    </row>
    <row r="7673" spans="1:2" x14ac:dyDescent="0.3">
      <c r="A7673" s="58"/>
      <c r="B7673" s="58"/>
    </row>
    <row r="7674" spans="1:2" x14ac:dyDescent="0.3">
      <c r="A7674" s="58"/>
      <c r="B7674" s="58"/>
    </row>
    <row r="7675" spans="1:2" x14ac:dyDescent="0.3">
      <c r="A7675" s="58"/>
      <c r="B7675" s="58"/>
    </row>
    <row r="7676" spans="1:2" x14ac:dyDescent="0.3">
      <c r="A7676" s="58"/>
      <c r="B7676" s="58"/>
    </row>
    <row r="7677" spans="1:2" x14ac:dyDescent="0.3">
      <c r="A7677" s="58"/>
      <c r="B7677" s="58"/>
    </row>
    <row r="7678" spans="1:2" x14ac:dyDescent="0.3">
      <c r="A7678" s="58"/>
      <c r="B7678" s="58"/>
    </row>
    <row r="7679" spans="1:2" x14ac:dyDescent="0.3">
      <c r="A7679" s="58"/>
      <c r="B7679" s="58"/>
    </row>
    <row r="7680" spans="1:2" x14ac:dyDescent="0.3">
      <c r="A7680" s="58"/>
      <c r="B7680" s="58"/>
    </row>
    <row r="7681" spans="1:2" x14ac:dyDescent="0.3">
      <c r="A7681" s="58"/>
      <c r="B7681" s="58"/>
    </row>
    <row r="7682" spans="1:2" x14ac:dyDescent="0.3">
      <c r="A7682" s="58"/>
      <c r="B7682" s="58"/>
    </row>
    <row r="7683" spans="1:2" x14ac:dyDescent="0.3">
      <c r="A7683" s="58"/>
      <c r="B7683" s="58"/>
    </row>
    <row r="7684" spans="1:2" x14ac:dyDescent="0.3">
      <c r="A7684" s="58"/>
      <c r="B7684" s="58"/>
    </row>
    <row r="7685" spans="1:2" x14ac:dyDescent="0.3">
      <c r="A7685" s="58"/>
      <c r="B7685" s="58"/>
    </row>
    <row r="7686" spans="1:2" x14ac:dyDescent="0.3">
      <c r="A7686" s="58"/>
      <c r="B7686" s="58"/>
    </row>
    <row r="7687" spans="1:2" x14ac:dyDescent="0.3">
      <c r="A7687" s="58"/>
      <c r="B7687" s="58"/>
    </row>
    <row r="7688" spans="1:2" x14ac:dyDescent="0.3">
      <c r="A7688" s="58"/>
      <c r="B7688" s="58"/>
    </row>
    <row r="7689" spans="1:2" x14ac:dyDescent="0.3">
      <c r="A7689" s="58"/>
      <c r="B7689" s="58"/>
    </row>
    <row r="7690" spans="1:2" x14ac:dyDescent="0.3">
      <c r="A7690" s="58"/>
      <c r="B7690" s="58"/>
    </row>
    <row r="7691" spans="1:2" x14ac:dyDescent="0.3">
      <c r="A7691" s="58"/>
      <c r="B7691" s="58"/>
    </row>
    <row r="7692" spans="1:2" x14ac:dyDescent="0.3">
      <c r="A7692" s="58"/>
      <c r="B7692" s="58"/>
    </row>
    <row r="7693" spans="1:2" x14ac:dyDescent="0.3">
      <c r="A7693" s="58"/>
      <c r="B7693" s="58"/>
    </row>
    <row r="7694" spans="1:2" x14ac:dyDescent="0.3">
      <c r="A7694" s="58"/>
      <c r="B7694" s="58"/>
    </row>
    <row r="7695" spans="1:2" x14ac:dyDescent="0.3">
      <c r="A7695" s="58"/>
      <c r="B7695" s="58"/>
    </row>
    <row r="7696" spans="1:2" x14ac:dyDescent="0.3">
      <c r="A7696" s="58"/>
      <c r="B7696" s="58"/>
    </row>
    <row r="7697" spans="1:2" x14ac:dyDescent="0.3">
      <c r="A7697" s="58"/>
      <c r="B7697" s="58"/>
    </row>
    <row r="7698" spans="1:2" x14ac:dyDescent="0.3">
      <c r="A7698" s="58"/>
      <c r="B7698" s="58"/>
    </row>
    <row r="7699" spans="1:2" x14ac:dyDescent="0.3">
      <c r="A7699" s="58"/>
      <c r="B7699" s="58"/>
    </row>
    <row r="7700" spans="1:2" x14ac:dyDescent="0.3">
      <c r="A7700" s="58"/>
      <c r="B7700" s="58"/>
    </row>
    <row r="7701" spans="1:2" x14ac:dyDescent="0.3">
      <c r="A7701" s="58"/>
      <c r="B7701" s="58"/>
    </row>
    <row r="7702" spans="1:2" x14ac:dyDescent="0.3">
      <c r="A7702" s="58"/>
      <c r="B7702" s="58"/>
    </row>
    <row r="7703" spans="1:2" x14ac:dyDescent="0.3">
      <c r="A7703" s="58"/>
      <c r="B7703" s="58"/>
    </row>
    <row r="7704" spans="1:2" x14ac:dyDescent="0.3">
      <c r="A7704" s="58"/>
      <c r="B7704" s="58"/>
    </row>
    <row r="7705" spans="1:2" x14ac:dyDescent="0.3">
      <c r="A7705" s="58"/>
      <c r="B7705" s="58"/>
    </row>
    <row r="7706" spans="1:2" x14ac:dyDescent="0.3">
      <c r="A7706" s="58"/>
      <c r="B7706" s="58"/>
    </row>
    <row r="7707" spans="1:2" x14ac:dyDescent="0.3">
      <c r="A7707" s="58"/>
      <c r="B7707" s="58"/>
    </row>
    <row r="7708" spans="1:2" x14ac:dyDescent="0.3">
      <c r="A7708" s="58"/>
      <c r="B7708" s="58"/>
    </row>
    <row r="7709" spans="1:2" x14ac:dyDescent="0.3">
      <c r="A7709" s="58"/>
      <c r="B7709" s="58"/>
    </row>
    <row r="7710" spans="1:2" x14ac:dyDescent="0.3">
      <c r="A7710" s="58"/>
      <c r="B7710" s="58"/>
    </row>
    <row r="7711" spans="1:2" x14ac:dyDescent="0.3">
      <c r="A7711" s="58"/>
      <c r="B7711" s="58"/>
    </row>
    <row r="7712" spans="1:2" x14ac:dyDescent="0.3">
      <c r="A7712" s="58"/>
      <c r="B7712" s="58"/>
    </row>
    <row r="7713" spans="1:2" x14ac:dyDescent="0.3">
      <c r="A7713" s="58"/>
      <c r="B7713" s="58"/>
    </row>
    <row r="7714" spans="1:2" x14ac:dyDescent="0.3">
      <c r="A7714" s="58"/>
      <c r="B7714" s="58"/>
    </row>
    <row r="7715" spans="1:2" x14ac:dyDescent="0.3">
      <c r="A7715" s="58"/>
      <c r="B7715" s="58"/>
    </row>
    <row r="7716" spans="1:2" x14ac:dyDescent="0.3">
      <c r="A7716" s="58"/>
      <c r="B7716" s="58"/>
    </row>
    <row r="7717" spans="1:2" x14ac:dyDescent="0.3">
      <c r="A7717" s="58"/>
      <c r="B7717" s="58"/>
    </row>
    <row r="7718" spans="1:2" x14ac:dyDescent="0.3">
      <c r="A7718" s="58"/>
      <c r="B7718" s="58"/>
    </row>
    <row r="7719" spans="1:2" x14ac:dyDescent="0.3">
      <c r="A7719" s="58"/>
      <c r="B7719" s="58"/>
    </row>
    <row r="7720" spans="1:2" x14ac:dyDescent="0.3">
      <c r="A7720" s="58"/>
      <c r="B7720" s="58"/>
    </row>
    <row r="7721" spans="1:2" x14ac:dyDescent="0.3">
      <c r="A7721" s="58"/>
      <c r="B7721" s="58"/>
    </row>
    <row r="7722" spans="1:2" x14ac:dyDescent="0.3">
      <c r="A7722" s="58"/>
      <c r="B7722" s="58"/>
    </row>
    <row r="7723" spans="1:2" x14ac:dyDescent="0.3">
      <c r="A7723" s="58"/>
      <c r="B7723" s="58"/>
    </row>
    <row r="7724" spans="1:2" x14ac:dyDescent="0.3">
      <c r="A7724" s="58"/>
      <c r="B7724" s="58"/>
    </row>
    <row r="7725" spans="1:2" x14ac:dyDescent="0.3">
      <c r="A7725" s="58"/>
      <c r="B7725" s="58"/>
    </row>
    <row r="7726" spans="1:2" x14ac:dyDescent="0.3">
      <c r="A7726" s="58"/>
      <c r="B7726" s="58"/>
    </row>
    <row r="7727" spans="1:2" x14ac:dyDescent="0.3">
      <c r="A7727" s="58"/>
      <c r="B7727" s="58"/>
    </row>
    <row r="7728" spans="1:2" x14ac:dyDescent="0.3">
      <c r="A7728" s="58"/>
      <c r="B7728" s="58"/>
    </row>
    <row r="7729" spans="1:2" x14ac:dyDescent="0.3">
      <c r="A7729" s="58"/>
      <c r="B7729" s="58"/>
    </row>
    <row r="7730" spans="1:2" x14ac:dyDescent="0.3">
      <c r="A7730" s="58"/>
      <c r="B7730" s="58"/>
    </row>
    <row r="7731" spans="1:2" x14ac:dyDescent="0.3">
      <c r="A7731" s="58"/>
      <c r="B7731" s="58"/>
    </row>
    <row r="7732" spans="1:2" x14ac:dyDescent="0.3">
      <c r="A7732" s="58"/>
      <c r="B7732" s="58"/>
    </row>
    <row r="7733" spans="1:2" x14ac:dyDescent="0.3">
      <c r="A7733" s="58"/>
      <c r="B7733" s="58"/>
    </row>
    <row r="7734" spans="1:2" x14ac:dyDescent="0.3">
      <c r="A7734" s="58"/>
      <c r="B7734" s="58"/>
    </row>
    <row r="7735" spans="1:2" x14ac:dyDescent="0.3">
      <c r="A7735" s="58"/>
      <c r="B7735" s="58"/>
    </row>
    <row r="7736" spans="1:2" x14ac:dyDescent="0.3">
      <c r="A7736" s="58"/>
      <c r="B7736" s="58"/>
    </row>
    <row r="7737" spans="1:2" x14ac:dyDescent="0.3">
      <c r="A7737" s="58"/>
      <c r="B7737" s="58"/>
    </row>
    <row r="7738" spans="1:2" x14ac:dyDescent="0.3">
      <c r="A7738" s="58"/>
      <c r="B7738" s="58"/>
    </row>
    <row r="7739" spans="1:2" x14ac:dyDescent="0.3">
      <c r="A7739" s="58"/>
      <c r="B7739" s="58"/>
    </row>
    <row r="7740" spans="1:2" x14ac:dyDescent="0.3">
      <c r="A7740" s="58"/>
      <c r="B7740" s="58"/>
    </row>
    <row r="7741" spans="1:2" x14ac:dyDescent="0.3">
      <c r="A7741" s="58"/>
      <c r="B7741" s="58"/>
    </row>
    <row r="7742" spans="1:2" x14ac:dyDescent="0.3">
      <c r="A7742" s="58"/>
      <c r="B7742" s="58"/>
    </row>
    <row r="7743" spans="1:2" x14ac:dyDescent="0.3">
      <c r="A7743" s="58"/>
      <c r="B7743" s="58"/>
    </row>
    <row r="7744" spans="1:2" x14ac:dyDescent="0.3">
      <c r="A7744" s="58"/>
      <c r="B7744" s="58"/>
    </row>
    <row r="7745" spans="1:2" x14ac:dyDescent="0.3">
      <c r="A7745" s="58"/>
      <c r="B7745" s="58"/>
    </row>
    <row r="7746" spans="1:2" x14ac:dyDescent="0.3">
      <c r="A7746" s="58"/>
      <c r="B7746" s="58"/>
    </row>
    <row r="7747" spans="1:2" x14ac:dyDescent="0.3">
      <c r="A7747" s="58"/>
      <c r="B7747" s="58"/>
    </row>
    <row r="7748" spans="1:2" x14ac:dyDescent="0.3">
      <c r="A7748" s="58"/>
      <c r="B7748" s="58"/>
    </row>
    <row r="7749" spans="1:2" x14ac:dyDescent="0.3">
      <c r="A7749" s="58"/>
      <c r="B7749" s="58"/>
    </row>
    <row r="7750" spans="1:2" x14ac:dyDescent="0.3">
      <c r="A7750" s="58"/>
      <c r="B7750" s="58"/>
    </row>
    <row r="7751" spans="1:2" x14ac:dyDescent="0.3">
      <c r="A7751" s="58"/>
      <c r="B7751" s="58"/>
    </row>
    <row r="7752" spans="1:2" x14ac:dyDescent="0.3">
      <c r="A7752" s="58"/>
      <c r="B7752" s="58"/>
    </row>
    <row r="7753" spans="1:2" x14ac:dyDescent="0.3">
      <c r="A7753" s="58"/>
      <c r="B7753" s="58"/>
    </row>
    <row r="7754" spans="1:2" x14ac:dyDescent="0.3">
      <c r="A7754" s="58"/>
      <c r="B7754" s="58"/>
    </row>
    <row r="7755" spans="1:2" x14ac:dyDescent="0.3">
      <c r="A7755" s="58"/>
      <c r="B7755" s="58"/>
    </row>
    <row r="7756" spans="1:2" x14ac:dyDescent="0.3">
      <c r="A7756" s="58"/>
      <c r="B7756" s="58"/>
    </row>
    <row r="7757" spans="1:2" x14ac:dyDescent="0.3">
      <c r="A7757" s="58"/>
      <c r="B7757" s="58"/>
    </row>
    <row r="7758" spans="1:2" x14ac:dyDescent="0.3">
      <c r="A7758" s="58"/>
      <c r="B7758" s="58"/>
    </row>
    <row r="7759" spans="1:2" x14ac:dyDescent="0.3">
      <c r="A7759" s="58"/>
      <c r="B7759" s="58"/>
    </row>
    <row r="7760" spans="1:2" x14ac:dyDescent="0.3">
      <c r="A7760" s="58"/>
      <c r="B7760" s="58"/>
    </row>
    <row r="7761" spans="1:2" x14ac:dyDescent="0.3">
      <c r="A7761" s="58"/>
      <c r="B7761" s="58"/>
    </row>
    <row r="7762" spans="1:2" x14ac:dyDescent="0.3">
      <c r="A7762" s="58"/>
      <c r="B7762" s="58"/>
    </row>
    <row r="7763" spans="1:2" x14ac:dyDescent="0.3">
      <c r="A7763" s="58"/>
      <c r="B7763" s="58"/>
    </row>
    <row r="7764" spans="1:2" x14ac:dyDescent="0.3">
      <c r="A7764" s="58"/>
      <c r="B7764" s="58"/>
    </row>
    <row r="7765" spans="1:2" x14ac:dyDescent="0.3">
      <c r="A7765" s="58"/>
      <c r="B7765" s="58"/>
    </row>
    <row r="7766" spans="1:2" x14ac:dyDescent="0.3">
      <c r="A7766" s="58"/>
      <c r="B7766" s="58"/>
    </row>
    <row r="7767" spans="1:2" x14ac:dyDescent="0.3">
      <c r="A7767" s="58"/>
      <c r="B7767" s="58"/>
    </row>
    <row r="7768" spans="1:2" x14ac:dyDescent="0.3">
      <c r="A7768" s="58"/>
      <c r="B7768" s="58"/>
    </row>
    <row r="7769" spans="1:2" x14ac:dyDescent="0.3">
      <c r="A7769" s="58"/>
      <c r="B7769" s="58"/>
    </row>
    <row r="7770" spans="1:2" x14ac:dyDescent="0.3">
      <c r="A7770" s="58"/>
      <c r="B7770" s="58"/>
    </row>
    <row r="7771" spans="1:2" x14ac:dyDescent="0.3">
      <c r="A7771" s="58"/>
      <c r="B7771" s="58"/>
    </row>
    <row r="7772" spans="1:2" x14ac:dyDescent="0.3">
      <c r="A7772" s="58"/>
      <c r="B7772" s="58"/>
    </row>
    <row r="7773" spans="1:2" x14ac:dyDescent="0.3">
      <c r="A7773" s="58"/>
      <c r="B7773" s="58"/>
    </row>
    <row r="7774" spans="1:2" x14ac:dyDescent="0.3">
      <c r="A7774" s="58"/>
      <c r="B7774" s="58"/>
    </row>
    <row r="7775" spans="1:2" x14ac:dyDescent="0.3">
      <c r="A7775" s="58"/>
      <c r="B7775" s="58"/>
    </row>
    <row r="7776" spans="1:2" x14ac:dyDescent="0.3">
      <c r="A7776" s="58"/>
      <c r="B7776" s="58"/>
    </row>
    <row r="7777" spans="1:2" x14ac:dyDescent="0.3">
      <c r="A7777" s="58"/>
      <c r="B7777" s="58"/>
    </row>
    <row r="7778" spans="1:2" x14ac:dyDescent="0.3">
      <c r="A7778" s="58"/>
      <c r="B7778" s="58"/>
    </row>
    <row r="7779" spans="1:2" x14ac:dyDescent="0.3">
      <c r="A7779" s="58"/>
      <c r="B7779" s="58"/>
    </row>
    <row r="7780" spans="1:2" x14ac:dyDescent="0.3">
      <c r="A7780" s="58"/>
      <c r="B7780" s="58"/>
    </row>
    <row r="7781" spans="1:2" x14ac:dyDescent="0.3">
      <c r="A7781" s="58"/>
      <c r="B7781" s="58"/>
    </row>
    <row r="7782" spans="1:2" x14ac:dyDescent="0.3">
      <c r="A7782" s="58"/>
      <c r="B7782" s="58"/>
    </row>
    <row r="7783" spans="1:2" x14ac:dyDescent="0.3">
      <c r="A7783" s="58"/>
      <c r="B7783" s="58"/>
    </row>
    <row r="7784" spans="1:2" x14ac:dyDescent="0.3">
      <c r="A7784" s="58"/>
      <c r="B7784" s="58"/>
    </row>
    <row r="7785" spans="1:2" x14ac:dyDescent="0.3">
      <c r="A7785" s="58"/>
      <c r="B7785" s="58"/>
    </row>
    <row r="7786" spans="1:2" x14ac:dyDescent="0.3">
      <c r="A7786" s="58"/>
      <c r="B7786" s="58"/>
    </row>
    <row r="7787" spans="1:2" x14ac:dyDescent="0.3">
      <c r="A7787" s="58"/>
      <c r="B7787" s="58"/>
    </row>
    <row r="7788" spans="1:2" x14ac:dyDescent="0.3">
      <c r="A7788" s="58"/>
      <c r="B7788" s="58"/>
    </row>
    <row r="7789" spans="1:2" x14ac:dyDescent="0.3">
      <c r="A7789" s="58"/>
      <c r="B7789" s="58"/>
    </row>
    <row r="7790" spans="1:2" x14ac:dyDescent="0.3">
      <c r="A7790" s="58"/>
      <c r="B7790" s="58"/>
    </row>
    <row r="7791" spans="1:2" x14ac:dyDescent="0.3">
      <c r="A7791" s="58"/>
      <c r="B7791" s="58"/>
    </row>
    <row r="7792" spans="1:2" x14ac:dyDescent="0.3">
      <c r="A7792" s="58"/>
      <c r="B7792" s="58"/>
    </row>
    <row r="7793" spans="1:2" x14ac:dyDescent="0.3">
      <c r="A7793" s="58"/>
      <c r="B7793" s="58"/>
    </row>
    <row r="7794" spans="1:2" x14ac:dyDescent="0.3">
      <c r="A7794" s="58"/>
      <c r="B7794" s="58"/>
    </row>
    <row r="7795" spans="1:2" x14ac:dyDescent="0.3">
      <c r="A7795" s="58"/>
      <c r="B7795" s="58"/>
    </row>
    <row r="7796" spans="1:2" x14ac:dyDescent="0.3">
      <c r="A7796" s="58"/>
      <c r="B7796" s="58"/>
    </row>
    <row r="7797" spans="1:2" x14ac:dyDescent="0.3">
      <c r="A7797" s="58"/>
      <c r="B7797" s="58"/>
    </row>
    <row r="7798" spans="1:2" x14ac:dyDescent="0.3">
      <c r="A7798" s="58"/>
      <c r="B7798" s="58"/>
    </row>
    <row r="7799" spans="1:2" x14ac:dyDescent="0.3">
      <c r="A7799" s="58"/>
      <c r="B7799" s="58"/>
    </row>
    <row r="7800" spans="1:2" x14ac:dyDescent="0.3">
      <c r="A7800" s="58"/>
      <c r="B7800" s="58"/>
    </row>
    <row r="7801" spans="1:2" x14ac:dyDescent="0.3">
      <c r="A7801" s="58"/>
      <c r="B7801" s="58"/>
    </row>
    <row r="7802" spans="1:2" x14ac:dyDescent="0.3">
      <c r="A7802" s="58"/>
      <c r="B7802" s="58"/>
    </row>
    <row r="7803" spans="1:2" x14ac:dyDescent="0.3">
      <c r="A7803" s="58"/>
      <c r="B7803" s="58"/>
    </row>
    <row r="7804" spans="1:2" x14ac:dyDescent="0.3">
      <c r="A7804" s="58"/>
      <c r="B7804" s="58"/>
    </row>
    <row r="7805" spans="1:2" x14ac:dyDescent="0.3">
      <c r="A7805" s="58"/>
      <c r="B7805" s="58"/>
    </row>
    <row r="7806" spans="1:2" x14ac:dyDescent="0.3">
      <c r="A7806" s="58"/>
      <c r="B7806" s="58"/>
    </row>
    <row r="7807" spans="1:2" x14ac:dyDescent="0.3">
      <c r="A7807" s="58"/>
      <c r="B7807" s="58"/>
    </row>
    <row r="7808" spans="1:2" x14ac:dyDescent="0.3">
      <c r="A7808" s="58"/>
      <c r="B7808" s="58"/>
    </row>
    <row r="7809" spans="1:2" x14ac:dyDescent="0.3">
      <c r="A7809" s="58"/>
      <c r="B7809" s="58"/>
    </row>
    <row r="7810" spans="1:2" x14ac:dyDescent="0.3">
      <c r="A7810" s="58"/>
      <c r="B7810" s="58"/>
    </row>
    <row r="7811" spans="1:2" x14ac:dyDescent="0.3">
      <c r="A7811" s="58"/>
      <c r="B7811" s="58"/>
    </row>
    <row r="7812" spans="1:2" x14ac:dyDescent="0.3">
      <c r="A7812" s="58"/>
      <c r="B7812" s="58"/>
    </row>
    <row r="7813" spans="1:2" x14ac:dyDescent="0.3">
      <c r="A7813" s="58"/>
      <c r="B7813" s="58"/>
    </row>
    <row r="7814" spans="1:2" x14ac:dyDescent="0.3">
      <c r="A7814" s="58"/>
      <c r="B7814" s="58"/>
    </row>
    <row r="7815" spans="1:2" x14ac:dyDescent="0.3">
      <c r="A7815" s="58"/>
      <c r="B7815" s="58"/>
    </row>
    <row r="7816" spans="1:2" x14ac:dyDescent="0.3">
      <c r="A7816" s="58"/>
      <c r="B7816" s="58"/>
    </row>
    <row r="7817" spans="1:2" x14ac:dyDescent="0.3">
      <c r="A7817" s="58"/>
      <c r="B7817" s="58"/>
    </row>
    <row r="7818" spans="1:2" x14ac:dyDescent="0.3">
      <c r="A7818" s="58"/>
      <c r="B7818" s="58"/>
    </row>
    <row r="7819" spans="1:2" x14ac:dyDescent="0.3">
      <c r="A7819" s="58"/>
      <c r="B7819" s="58"/>
    </row>
    <row r="7820" spans="1:2" x14ac:dyDescent="0.3">
      <c r="A7820" s="58"/>
      <c r="B7820" s="58"/>
    </row>
    <row r="7821" spans="1:2" x14ac:dyDescent="0.3">
      <c r="A7821" s="58"/>
      <c r="B7821" s="58"/>
    </row>
    <row r="7822" spans="1:2" x14ac:dyDescent="0.3">
      <c r="A7822" s="58"/>
      <c r="B7822" s="58"/>
    </row>
    <row r="7823" spans="1:2" x14ac:dyDescent="0.3">
      <c r="A7823" s="58"/>
      <c r="B7823" s="58"/>
    </row>
    <row r="7824" spans="1:2" x14ac:dyDescent="0.3">
      <c r="A7824" s="58"/>
      <c r="B7824" s="58"/>
    </row>
    <row r="7825" spans="1:2" x14ac:dyDescent="0.3">
      <c r="A7825" s="58"/>
      <c r="B7825" s="58"/>
    </row>
    <row r="7826" spans="1:2" x14ac:dyDescent="0.3">
      <c r="A7826" s="58"/>
      <c r="B7826" s="58"/>
    </row>
    <row r="7827" spans="1:2" x14ac:dyDescent="0.3">
      <c r="A7827" s="58"/>
      <c r="B7827" s="58"/>
    </row>
    <row r="7828" spans="1:2" x14ac:dyDescent="0.3">
      <c r="A7828" s="58"/>
      <c r="B7828" s="58"/>
    </row>
    <row r="7829" spans="1:2" x14ac:dyDescent="0.3">
      <c r="A7829" s="58"/>
      <c r="B7829" s="58"/>
    </row>
    <row r="7830" spans="1:2" x14ac:dyDescent="0.3">
      <c r="A7830" s="58"/>
      <c r="B7830" s="58"/>
    </row>
    <row r="7831" spans="1:2" x14ac:dyDescent="0.3">
      <c r="A7831" s="58"/>
      <c r="B7831" s="58"/>
    </row>
    <row r="7832" spans="1:2" x14ac:dyDescent="0.3">
      <c r="A7832" s="58"/>
      <c r="B7832" s="58"/>
    </row>
    <row r="7833" spans="1:2" x14ac:dyDescent="0.3">
      <c r="A7833" s="58"/>
      <c r="B7833" s="58"/>
    </row>
    <row r="7834" spans="1:2" x14ac:dyDescent="0.3">
      <c r="A7834" s="58"/>
      <c r="B7834" s="58"/>
    </row>
    <row r="7835" spans="1:2" x14ac:dyDescent="0.3">
      <c r="A7835" s="58"/>
      <c r="B7835" s="58"/>
    </row>
    <row r="7836" spans="1:2" x14ac:dyDescent="0.3">
      <c r="A7836" s="58"/>
      <c r="B7836" s="58"/>
    </row>
    <row r="7837" spans="1:2" x14ac:dyDescent="0.3">
      <c r="A7837" s="58"/>
      <c r="B7837" s="58"/>
    </row>
    <row r="7838" spans="1:2" x14ac:dyDescent="0.3">
      <c r="A7838" s="58"/>
      <c r="B7838" s="58"/>
    </row>
    <row r="7839" spans="1:2" x14ac:dyDescent="0.3">
      <c r="A7839" s="58"/>
      <c r="B7839" s="58"/>
    </row>
    <row r="7840" spans="1:2" x14ac:dyDescent="0.3">
      <c r="A7840" s="58"/>
      <c r="B7840" s="58"/>
    </row>
    <row r="7841" spans="1:2" x14ac:dyDescent="0.3">
      <c r="A7841" s="58"/>
      <c r="B7841" s="58"/>
    </row>
    <row r="7842" spans="1:2" x14ac:dyDescent="0.3">
      <c r="A7842" s="58"/>
      <c r="B7842" s="58"/>
    </row>
    <row r="7843" spans="1:2" x14ac:dyDescent="0.3">
      <c r="A7843" s="58"/>
      <c r="B7843" s="58"/>
    </row>
    <row r="7844" spans="1:2" x14ac:dyDescent="0.3">
      <c r="A7844" s="58"/>
      <c r="B7844" s="58"/>
    </row>
    <row r="7845" spans="1:2" x14ac:dyDescent="0.3">
      <c r="A7845" s="58"/>
      <c r="B7845" s="58"/>
    </row>
    <row r="7846" spans="1:2" x14ac:dyDescent="0.3">
      <c r="A7846" s="58"/>
      <c r="B7846" s="58"/>
    </row>
    <row r="7847" spans="1:2" x14ac:dyDescent="0.3">
      <c r="A7847" s="58"/>
      <c r="B7847" s="58"/>
    </row>
    <row r="7848" spans="1:2" x14ac:dyDescent="0.3">
      <c r="A7848" s="58"/>
      <c r="B7848" s="58"/>
    </row>
    <row r="7849" spans="1:2" x14ac:dyDescent="0.3">
      <c r="A7849" s="58"/>
      <c r="B7849" s="58"/>
    </row>
    <row r="7850" spans="1:2" x14ac:dyDescent="0.3">
      <c r="A7850" s="58"/>
      <c r="B7850" s="58"/>
    </row>
    <row r="7851" spans="1:2" x14ac:dyDescent="0.3">
      <c r="A7851" s="58"/>
      <c r="B7851" s="58"/>
    </row>
    <row r="7852" spans="1:2" x14ac:dyDescent="0.3">
      <c r="A7852" s="58"/>
      <c r="B7852" s="58"/>
    </row>
    <row r="7853" spans="1:2" x14ac:dyDescent="0.3">
      <c r="A7853" s="58"/>
      <c r="B7853" s="58"/>
    </row>
    <row r="7854" spans="1:2" x14ac:dyDescent="0.3">
      <c r="A7854" s="58"/>
      <c r="B7854" s="58"/>
    </row>
    <row r="7855" spans="1:2" x14ac:dyDescent="0.3">
      <c r="A7855" s="58"/>
      <c r="B7855" s="58"/>
    </row>
    <row r="7856" spans="1:2" x14ac:dyDescent="0.3">
      <c r="A7856" s="58"/>
      <c r="B7856" s="58"/>
    </row>
    <row r="7857" spans="1:2" x14ac:dyDescent="0.3">
      <c r="A7857" s="58"/>
      <c r="B7857" s="58"/>
    </row>
    <row r="7858" spans="1:2" x14ac:dyDescent="0.3">
      <c r="A7858" s="58"/>
      <c r="B7858" s="58"/>
    </row>
    <row r="7859" spans="1:2" x14ac:dyDescent="0.3">
      <c r="A7859" s="58"/>
      <c r="B7859" s="58"/>
    </row>
    <row r="7860" spans="1:2" x14ac:dyDescent="0.3">
      <c r="A7860" s="58"/>
      <c r="B7860" s="58"/>
    </row>
    <row r="7861" spans="1:2" x14ac:dyDescent="0.3">
      <c r="A7861" s="58"/>
      <c r="B7861" s="58"/>
    </row>
    <row r="7862" spans="1:2" x14ac:dyDescent="0.3">
      <c r="A7862" s="58"/>
      <c r="B7862" s="58"/>
    </row>
    <row r="7863" spans="1:2" x14ac:dyDescent="0.3">
      <c r="A7863" s="58"/>
      <c r="B7863" s="58"/>
    </row>
    <row r="7864" spans="1:2" x14ac:dyDescent="0.3">
      <c r="A7864" s="58"/>
      <c r="B7864" s="58"/>
    </row>
    <row r="7865" spans="1:2" x14ac:dyDescent="0.3">
      <c r="A7865" s="58"/>
      <c r="B7865" s="58"/>
    </row>
    <row r="7866" spans="1:2" x14ac:dyDescent="0.3">
      <c r="A7866" s="58"/>
      <c r="B7866" s="58"/>
    </row>
    <row r="7867" spans="1:2" x14ac:dyDescent="0.3">
      <c r="A7867" s="58"/>
      <c r="B7867" s="58"/>
    </row>
    <row r="7868" spans="1:2" x14ac:dyDescent="0.3">
      <c r="A7868" s="58"/>
      <c r="B7868" s="58"/>
    </row>
    <row r="7869" spans="1:2" x14ac:dyDescent="0.3">
      <c r="A7869" s="58"/>
      <c r="B7869" s="58"/>
    </row>
    <row r="7870" spans="1:2" x14ac:dyDescent="0.3">
      <c r="A7870" s="58"/>
      <c r="B7870" s="58"/>
    </row>
    <row r="7871" spans="1:2" x14ac:dyDescent="0.3">
      <c r="A7871" s="58"/>
      <c r="B7871" s="58"/>
    </row>
    <row r="7872" spans="1:2" x14ac:dyDescent="0.3">
      <c r="A7872" s="58"/>
      <c r="B7872" s="58"/>
    </row>
    <row r="7873" spans="1:2" x14ac:dyDescent="0.3">
      <c r="A7873" s="58"/>
      <c r="B7873" s="58"/>
    </row>
    <row r="7874" spans="1:2" x14ac:dyDescent="0.3">
      <c r="A7874" s="58"/>
      <c r="B7874" s="58"/>
    </row>
    <row r="7875" spans="1:2" x14ac:dyDescent="0.3">
      <c r="A7875" s="58"/>
      <c r="B7875" s="58"/>
    </row>
    <row r="7876" spans="1:2" x14ac:dyDescent="0.3">
      <c r="A7876" s="58"/>
      <c r="B7876" s="58"/>
    </row>
    <row r="7877" spans="1:2" x14ac:dyDescent="0.3">
      <c r="A7877" s="58"/>
      <c r="B7877" s="58"/>
    </row>
    <row r="7878" spans="1:2" x14ac:dyDescent="0.3">
      <c r="A7878" s="58"/>
      <c r="B7878" s="58"/>
    </row>
    <row r="7879" spans="1:2" x14ac:dyDescent="0.3">
      <c r="A7879" s="58"/>
      <c r="B7879" s="58"/>
    </row>
    <row r="7880" spans="1:2" x14ac:dyDescent="0.3">
      <c r="A7880" s="58"/>
      <c r="B7880" s="58"/>
    </row>
    <row r="7881" spans="1:2" x14ac:dyDescent="0.3">
      <c r="A7881" s="58"/>
      <c r="B7881" s="58"/>
    </row>
    <row r="7882" spans="1:2" x14ac:dyDescent="0.3">
      <c r="A7882" s="58"/>
      <c r="B7882" s="58"/>
    </row>
    <row r="7883" spans="1:2" x14ac:dyDescent="0.3">
      <c r="A7883" s="58"/>
      <c r="B7883" s="58"/>
    </row>
    <row r="7884" spans="1:2" x14ac:dyDescent="0.3">
      <c r="A7884" s="58"/>
      <c r="B7884" s="58"/>
    </row>
    <row r="7885" spans="1:2" x14ac:dyDescent="0.3">
      <c r="A7885" s="58"/>
      <c r="B7885" s="58"/>
    </row>
    <row r="7886" spans="1:2" x14ac:dyDescent="0.3">
      <c r="A7886" s="58"/>
      <c r="B7886" s="58"/>
    </row>
    <row r="7887" spans="1:2" x14ac:dyDescent="0.3">
      <c r="A7887" s="58"/>
      <c r="B7887" s="58"/>
    </row>
    <row r="7888" spans="1:2" x14ac:dyDescent="0.3">
      <c r="A7888" s="58"/>
      <c r="B7888" s="58"/>
    </row>
    <row r="7889" spans="1:2" x14ac:dyDescent="0.3">
      <c r="A7889" s="58"/>
      <c r="B7889" s="58"/>
    </row>
    <row r="7890" spans="1:2" x14ac:dyDescent="0.3">
      <c r="A7890" s="58"/>
      <c r="B7890" s="58"/>
    </row>
    <row r="7891" spans="1:2" x14ac:dyDescent="0.3">
      <c r="A7891" s="58"/>
      <c r="B7891" s="58"/>
    </row>
    <row r="7892" spans="1:2" x14ac:dyDescent="0.3">
      <c r="A7892" s="58"/>
      <c r="B7892" s="58"/>
    </row>
    <row r="7893" spans="1:2" x14ac:dyDescent="0.3">
      <c r="A7893" s="58"/>
      <c r="B7893" s="58"/>
    </row>
    <row r="7894" spans="1:2" x14ac:dyDescent="0.3">
      <c r="A7894" s="58"/>
      <c r="B7894" s="58"/>
    </row>
    <row r="7895" spans="1:2" x14ac:dyDescent="0.3">
      <c r="A7895" s="58"/>
      <c r="B7895" s="58"/>
    </row>
    <row r="7896" spans="1:2" x14ac:dyDescent="0.3">
      <c r="A7896" s="58"/>
      <c r="B7896" s="58"/>
    </row>
    <row r="7897" spans="1:2" x14ac:dyDescent="0.3">
      <c r="A7897" s="58"/>
      <c r="B7897" s="58"/>
    </row>
    <row r="7898" spans="1:2" x14ac:dyDescent="0.3">
      <c r="A7898" s="58"/>
      <c r="B7898" s="58"/>
    </row>
    <row r="7899" spans="1:2" x14ac:dyDescent="0.3">
      <c r="A7899" s="58"/>
      <c r="B7899" s="58"/>
    </row>
    <row r="7900" spans="1:2" x14ac:dyDescent="0.3">
      <c r="A7900" s="58"/>
      <c r="B7900" s="58"/>
    </row>
    <row r="7901" spans="1:2" x14ac:dyDescent="0.3">
      <c r="A7901" s="58"/>
      <c r="B7901" s="58"/>
    </row>
    <row r="7902" spans="1:2" x14ac:dyDescent="0.3">
      <c r="A7902" s="58"/>
      <c r="B7902" s="58"/>
    </row>
    <row r="7903" spans="1:2" x14ac:dyDescent="0.3">
      <c r="A7903" s="58"/>
      <c r="B7903" s="58"/>
    </row>
    <row r="7904" spans="1:2" x14ac:dyDescent="0.3">
      <c r="A7904" s="58"/>
      <c r="B7904" s="58"/>
    </row>
    <row r="7905" spans="1:2" x14ac:dyDescent="0.3">
      <c r="A7905" s="58"/>
      <c r="B7905" s="58"/>
    </row>
    <row r="7906" spans="1:2" x14ac:dyDescent="0.3">
      <c r="A7906" s="58"/>
      <c r="B7906" s="58"/>
    </row>
    <row r="7907" spans="1:2" x14ac:dyDescent="0.3">
      <c r="A7907" s="58"/>
      <c r="B7907" s="58"/>
    </row>
    <row r="7908" spans="1:2" x14ac:dyDescent="0.3">
      <c r="A7908" s="58"/>
      <c r="B7908" s="58"/>
    </row>
    <row r="7909" spans="1:2" x14ac:dyDescent="0.3">
      <c r="A7909" s="58"/>
      <c r="B7909" s="58"/>
    </row>
    <row r="7910" spans="1:2" x14ac:dyDescent="0.3">
      <c r="A7910" s="58"/>
      <c r="B7910" s="58"/>
    </row>
    <row r="7911" spans="1:2" x14ac:dyDescent="0.3">
      <c r="A7911" s="58"/>
      <c r="B7911" s="58"/>
    </row>
    <row r="7912" spans="1:2" x14ac:dyDescent="0.3">
      <c r="A7912" s="58"/>
      <c r="B7912" s="58"/>
    </row>
    <row r="7913" spans="1:2" x14ac:dyDescent="0.3">
      <c r="A7913" s="58"/>
      <c r="B7913" s="58"/>
    </row>
    <row r="7914" spans="1:2" x14ac:dyDescent="0.3">
      <c r="A7914" s="58"/>
      <c r="B7914" s="58"/>
    </row>
    <row r="7915" spans="1:2" x14ac:dyDescent="0.3">
      <c r="A7915" s="58"/>
      <c r="B7915" s="58"/>
    </row>
    <row r="7916" spans="1:2" x14ac:dyDescent="0.3">
      <c r="A7916" s="58"/>
      <c r="B7916" s="58"/>
    </row>
    <row r="7917" spans="1:2" x14ac:dyDescent="0.3">
      <c r="A7917" s="58"/>
      <c r="B7917" s="58"/>
    </row>
    <row r="7918" spans="1:2" x14ac:dyDescent="0.3">
      <c r="A7918" s="58"/>
      <c r="B7918" s="58"/>
    </row>
    <row r="7919" spans="1:2" x14ac:dyDescent="0.3">
      <c r="A7919" s="58"/>
      <c r="B7919" s="58"/>
    </row>
    <row r="7920" spans="1:2" x14ac:dyDescent="0.3">
      <c r="A7920" s="58"/>
      <c r="B7920" s="58"/>
    </row>
    <row r="7921" spans="1:2" x14ac:dyDescent="0.3">
      <c r="A7921" s="58"/>
      <c r="B7921" s="58"/>
    </row>
    <row r="7922" spans="1:2" x14ac:dyDescent="0.3">
      <c r="A7922" s="58"/>
      <c r="B7922" s="58"/>
    </row>
    <row r="7923" spans="1:2" x14ac:dyDescent="0.3">
      <c r="A7923" s="58"/>
      <c r="B7923" s="58"/>
    </row>
    <row r="7924" spans="1:2" x14ac:dyDescent="0.3">
      <c r="A7924" s="58"/>
      <c r="B7924" s="58"/>
    </row>
    <row r="7925" spans="1:2" x14ac:dyDescent="0.3">
      <c r="A7925" s="58"/>
      <c r="B7925" s="58"/>
    </row>
    <row r="7926" spans="1:2" x14ac:dyDescent="0.3">
      <c r="A7926" s="58"/>
      <c r="B7926" s="58"/>
    </row>
    <row r="7927" spans="1:2" x14ac:dyDescent="0.3">
      <c r="A7927" s="58"/>
      <c r="B7927" s="58"/>
    </row>
    <row r="7928" spans="1:2" x14ac:dyDescent="0.3">
      <c r="A7928" s="58"/>
      <c r="B7928" s="58"/>
    </row>
    <row r="7929" spans="1:2" x14ac:dyDescent="0.3">
      <c r="A7929" s="58"/>
      <c r="B7929" s="58"/>
    </row>
    <row r="7930" spans="1:2" x14ac:dyDescent="0.3">
      <c r="A7930" s="58"/>
      <c r="B7930" s="58"/>
    </row>
    <row r="7931" spans="1:2" x14ac:dyDescent="0.3">
      <c r="A7931" s="58"/>
      <c r="B7931" s="58"/>
    </row>
    <row r="7932" spans="1:2" x14ac:dyDescent="0.3">
      <c r="A7932" s="58"/>
      <c r="B7932" s="58"/>
    </row>
    <row r="7933" spans="1:2" x14ac:dyDescent="0.3">
      <c r="A7933" s="58"/>
      <c r="B7933" s="58"/>
    </row>
    <row r="7934" spans="1:2" x14ac:dyDescent="0.3">
      <c r="A7934" s="58"/>
      <c r="B7934" s="58"/>
    </row>
    <row r="7935" spans="1:2" x14ac:dyDescent="0.3">
      <c r="A7935" s="58"/>
      <c r="B7935" s="58"/>
    </row>
    <row r="7936" spans="1:2" x14ac:dyDescent="0.3">
      <c r="A7936" s="58"/>
      <c r="B7936" s="58"/>
    </row>
    <row r="7937" spans="1:2" x14ac:dyDescent="0.3">
      <c r="A7937" s="58"/>
      <c r="B7937" s="58"/>
    </row>
    <row r="7938" spans="1:2" x14ac:dyDescent="0.3">
      <c r="A7938" s="58"/>
      <c r="B7938" s="58"/>
    </row>
    <row r="7939" spans="1:2" x14ac:dyDescent="0.3">
      <c r="A7939" s="58"/>
      <c r="B7939" s="58"/>
    </row>
    <row r="7940" spans="1:2" x14ac:dyDescent="0.3">
      <c r="A7940" s="58"/>
      <c r="B7940" s="58"/>
    </row>
    <row r="7941" spans="1:2" x14ac:dyDescent="0.3">
      <c r="A7941" s="58"/>
      <c r="B7941" s="58"/>
    </row>
    <row r="7942" spans="1:2" x14ac:dyDescent="0.3">
      <c r="A7942" s="58"/>
      <c r="B7942" s="58"/>
    </row>
    <row r="7943" spans="1:2" x14ac:dyDescent="0.3">
      <c r="A7943" s="58"/>
      <c r="B7943" s="58"/>
    </row>
    <row r="7944" spans="1:2" x14ac:dyDescent="0.3">
      <c r="A7944" s="58"/>
      <c r="B7944" s="58"/>
    </row>
    <row r="7945" spans="1:2" x14ac:dyDescent="0.3">
      <c r="A7945" s="58"/>
      <c r="B7945" s="58"/>
    </row>
    <row r="7946" spans="1:2" x14ac:dyDescent="0.3">
      <c r="A7946" s="58"/>
      <c r="B7946" s="58"/>
    </row>
    <row r="7947" spans="1:2" x14ac:dyDescent="0.3">
      <c r="A7947" s="58"/>
      <c r="B7947" s="58"/>
    </row>
    <row r="7948" spans="1:2" x14ac:dyDescent="0.3">
      <c r="A7948" s="58"/>
      <c r="B7948" s="58"/>
    </row>
    <row r="7949" spans="1:2" x14ac:dyDescent="0.3">
      <c r="A7949" s="58"/>
      <c r="B7949" s="58"/>
    </row>
    <row r="7950" spans="1:2" x14ac:dyDescent="0.3">
      <c r="A7950" s="58"/>
      <c r="B7950" s="58"/>
    </row>
    <row r="7951" spans="1:2" x14ac:dyDescent="0.3">
      <c r="A7951" s="58"/>
      <c r="B7951" s="58"/>
    </row>
    <row r="7952" spans="1:2" x14ac:dyDescent="0.3">
      <c r="A7952" s="58"/>
      <c r="B7952" s="58"/>
    </row>
    <row r="7953" spans="1:2" x14ac:dyDescent="0.3">
      <c r="A7953" s="58"/>
      <c r="B7953" s="58"/>
    </row>
    <row r="7954" spans="1:2" x14ac:dyDescent="0.3">
      <c r="A7954" s="58"/>
      <c r="B7954" s="58"/>
    </row>
    <row r="7955" spans="1:2" x14ac:dyDescent="0.3">
      <c r="A7955" s="58"/>
      <c r="B7955" s="58"/>
    </row>
    <row r="7956" spans="1:2" x14ac:dyDescent="0.3">
      <c r="A7956" s="58"/>
      <c r="B7956" s="58"/>
    </row>
    <row r="7957" spans="1:2" x14ac:dyDescent="0.3">
      <c r="A7957" s="58"/>
      <c r="B7957" s="58"/>
    </row>
    <row r="7958" spans="1:2" x14ac:dyDescent="0.3">
      <c r="A7958" s="58"/>
      <c r="B7958" s="58"/>
    </row>
    <row r="7959" spans="1:2" x14ac:dyDescent="0.3">
      <c r="A7959" s="58"/>
      <c r="B7959" s="58"/>
    </row>
    <row r="7960" spans="1:2" x14ac:dyDescent="0.3">
      <c r="A7960" s="58"/>
      <c r="B7960" s="58"/>
    </row>
    <row r="7961" spans="1:2" x14ac:dyDescent="0.3">
      <c r="A7961" s="58"/>
      <c r="B7961" s="58"/>
    </row>
    <row r="7962" spans="1:2" x14ac:dyDescent="0.3">
      <c r="A7962" s="58"/>
      <c r="B7962" s="58"/>
    </row>
    <row r="7963" spans="1:2" x14ac:dyDescent="0.3">
      <c r="A7963" s="58"/>
      <c r="B7963" s="58"/>
    </row>
    <row r="7964" spans="1:2" x14ac:dyDescent="0.3">
      <c r="A7964" s="58"/>
      <c r="B7964" s="58"/>
    </row>
    <row r="7965" spans="1:2" x14ac:dyDescent="0.3">
      <c r="A7965" s="58"/>
      <c r="B7965" s="58"/>
    </row>
    <row r="7966" spans="1:2" x14ac:dyDescent="0.3">
      <c r="A7966" s="58"/>
      <c r="B7966" s="58"/>
    </row>
    <row r="7967" spans="1:2" x14ac:dyDescent="0.3">
      <c r="A7967" s="58"/>
      <c r="B7967" s="58"/>
    </row>
    <row r="7968" spans="1:2" x14ac:dyDescent="0.3">
      <c r="A7968" s="58"/>
      <c r="B7968" s="58"/>
    </row>
    <row r="7969" spans="1:2" x14ac:dyDescent="0.3">
      <c r="A7969" s="58"/>
      <c r="B7969" s="58"/>
    </row>
    <row r="7970" spans="1:2" x14ac:dyDescent="0.3">
      <c r="A7970" s="58"/>
      <c r="B7970" s="58"/>
    </row>
    <row r="7971" spans="1:2" x14ac:dyDescent="0.3">
      <c r="A7971" s="58"/>
      <c r="B7971" s="58"/>
    </row>
    <row r="7972" spans="1:2" x14ac:dyDescent="0.3">
      <c r="A7972" s="58"/>
      <c r="B7972" s="58"/>
    </row>
    <row r="7973" spans="1:2" x14ac:dyDescent="0.3">
      <c r="A7973" s="58"/>
      <c r="B7973" s="58"/>
    </row>
    <row r="7974" spans="1:2" x14ac:dyDescent="0.3">
      <c r="A7974" s="58"/>
      <c r="B7974" s="58"/>
    </row>
    <row r="7975" spans="1:2" x14ac:dyDescent="0.3">
      <c r="A7975" s="58"/>
      <c r="B7975" s="58"/>
    </row>
    <row r="7976" spans="1:2" x14ac:dyDescent="0.3">
      <c r="A7976" s="58"/>
      <c r="B7976" s="58"/>
    </row>
    <row r="7977" spans="1:2" x14ac:dyDescent="0.3">
      <c r="A7977" s="58"/>
      <c r="B7977" s="58"/>
    </row>
    <row r="7978" spans="1:2" x14ac:dyDescent="0.3">
      <c r="A7978" s="58"/>
      <c r="B7978" s="58"/>
    </row>
    <row r="7979" spans="1:2" x14ac:dyDescent="0.3">
      <c r="A7979" s="58"/>
      <c r="B7979" s="58"/>
    </row>
    <row r="7980" spans="1:2" x14ac:dyDescent="0.3">
      <c r="A7980" s="58"/>
      <c r="B7980" s="58"/>
    </row>
    <row r="7981" spans="1:2" x14ac:dyDescent="0.3">
      <c r="A7981" s="58"/>
      <c r="B7981" s="58"/>
    </row>
    <row r="7982" spans="1:2" x14ac:dyDescent="0.3">
      <c r="A7982" s="58"/>
      <c r="B7982" s="58"/>
    </row>
    <row r="7983" spans="1:2" x14ac:dyDescent="0.3">
      <c r="A7983" s="58"/>
      <c r="B7983" s="58"/>
    </row>
    <row r="7984" spans="1:2" x14ac:dyDescent="0.3">
      <c r="A7984" s="58"/>
      <c r="B7984" s="58"/>
    </row>
    <row r="7985" spans="1:2" x14ac:dyDescent="0.3">
      <c r="A7985" s="58"/>
      <c r="B7985" s="58"/>
    </row>
    <row r="7986" spans="1:2" x14ac:dyDescent="0.3">
      <c r="A7986" s="58"/>
      <c r="B7986" s="58"/>
    </row>
    <row r="7987" spans="1:2" x14ac:dyDescent="0.3">
      <c r="A7987" s="58"/>
      <c r="B7987" s="58"/>
    </row>
    <row r="7988" spans="1:2" x14ac:dyDescent="0.3">
      <c r="A7988" s="58"/>
      <c r="B7988" s="58"/>
    </row>
    <row r="7989" spans="1:2" x14ac:dyDescent="0.3">
      <c r="A7989" s="58"/>
      <c r="B7989" s="58"/>
    </row>
    <row r="7990" spans="1:2" x14ac:dyDescent="0.3">
      <c r="A7990" s="58"/>
      <c r="B7990" s="58"/>
    </row>
    <row r="7991" spans="1:2" x14ac:dyDescent="0.3">
      <c r="A7991" s="58"/>
      <c r="B7991" s="58"/>
    </row>
    <row r="7992" spans="1:2" x14ac:dyDescent="0.3">
      <c r="A7992" s="58"/>
      <c r="B7992" s="58"/>
    </row>
    <row r="7993" spans="1:2" x14ac:dyDescent="0.3">
      <c r="A7993" s="58"/>
      <c r="B7993" s="58"/>
    </row>
    <row r="7994" spans="1:2" x14ac:dyDescent="0.3">
      <c r="A7994" s="58"/>
      <c r="B7994" s="58"/>
    </row>
    <row r="7995" spans="1:2" x14ac:dyDescent="0.3">
      <c r="A7995" s="58"/>
      <c r="B7995" s="58"/>
    </row>
    <row r="7996" spans="1:2" x14ac:dyDescent="0.3">
      <c r="A7996" s="58"/>
      <c r="B7996" s="58"/>
    </row>
    <row r="7997" spans="1:2" x14ac:dyDescent="0.3">
      <c r="A7997" s="58"/>
      <c r="B7997" s="58"/>
    </row>
    <row r="7998" spans="1:2" x14ac:dyDescent="0.3">
      <c r="A7998" s="58"/>
      <c r="B7998" s="58"/>
    </row>
    <row r="7999" spans="1:2" x14ac:dyDescent="0.3">
      <c r="A7999" s="58"/>
      <c r="B7999" s="58"/>
    </row>
    <row r="8000" spans="1:2" x14ac:dyDescent="0.3">
      <c r="A8000" s="58"/>
      <c r="B8000" s="58"/>
    </row>
    <row r="8001" spans="1:2" x14ac:dyDescent="0.3">
      <c r="A8001" s="58"/>
      <c r="B8001" s="58"/>
    </row>
    <row r="8002" spans="1:2" x14ac:dyDescent="0.3">
      <c r="A8002" s="58"/>
      <c r="B8002" s="58"/>
    </row>
    <row r="8003" spans="1:2" x14ac:dyDescent="0.3">
      <c r="A8003" s="58"/>
      <c r="B8003" s="58"/>
    </row>
    <row r="8004" spans="1:2" x14ac:dyDescent="0.3">
      <c r="A8004" s="58"/>
      <c r="B8004" s="58"/>
    </row>
    <row r="8005" spans="1:2" x14ac:dyDescent="0.3">
      <c r="A8005" s="58"/>
      <c r="B8005" s="58"/>
    </row>
    <row r="8006" spans="1:2" x14ac:dyDescent="0.3">
      <c r="A8006" s="58"/>
      <c r="B8006" s="58"/>
    </row>
    <row r="8007" spans="1:2" x14ac:dyDescent="0.3">
      <c r="A8007" s="58"/>
      <c r="B8007" s="58"/>
    </row>
    <row r="8008" spans="1:2" x14ac:dyDescent="0.3">
      <c r="A8008" s="58"/>
      <c r="B8008" s="58"/>
    </row>
    <row r="8009" spans="1:2" x14ac:dyDescent="0.3">
      <c r="A8009" s="58"/>
      <c r="B8009" s="58"/>
    </row>
    <row r="8010" spans="1:2" x14ac:dyDescent="0.3">
      <c r="A8010" s="58"/>
      <c r="B8010" s="58"/>
    </row>
    <row r="8011" spans="1:2" x14ac:dyDescent="0.3">
      <c r="A8011" s="58"/>
      <c r="B8011" s="58"/>
    </row>
    <row r="8012" spans="1:2" x14ac:dyDescent="0.3">
      <c r="A8012" s="58"/>
      <c r="B8012" s="58"/>
    </row>
    <row r="8013" spans="1:2" x14ac:dyDescent="0.3">
      <c r="A8013" s="58"/>
      <c r="B8013" s="58"/>
    </row>
    <row r="8014" spans="1:2" x14ac:dyDescent="0.3">
      <c r="A8014" s="58"/>
      <c r="B8014" s="58"/>
    </row>
    <row r="8015" spans="1:2" x14ac:dyDescent="0.3">
      <c r="A8015" s="58"/>
      <c r="B8015" s="58"/>
    </row>
    <row r="8016" spans="1:2" x14ac:dyDescent="0.3">
      <c r="A8016" s="58"/>
      <c r="B8016" s="58"/>
    </row>
    <row r="8017" spans="1:2" x14ac:dyDescent="0.3">
      <c r="A8017" s="58"/>
      <c r="B8017" s="58"/>
    </row>
    <row r="8018" spans="1:2" x14ac:dyDescent="0.3">
      <c r="A8018" s="58"/>
      <c r="B8018" s="58"/>
    </row>
    <row r="8019" spans="1:2" x14ac:dyDescent="0.3">
      <c r="A8019" s="58"/>
      <c r="B8019" s="58"/>
    </row>
    <row r="8020" spans="1:2" x14ac:dyDescent="0.3">
      <c r="A8020" s="58"/>
      <c r="B8020" s="58"/>
    </row>
    <row r="8021" spans="1:2" x14ac:dyDescent="0.3">
      <c r="A8021" s="58"/>
      <c r="B8021" s="58"/>
    </row>
    <row r="8022" spans="1:2" x14ac:dyDescent="0.3">
      <c r="A8022" s="58"/>
      <c r="B8022" s="58"/>
    </row>
    <row r="8023" spans="1:2" x14ac:dyDescent="0.3">
      <c r="A8023" s="58"/>
      <c r="B8023" s="58"/>
    </row>
    <row r="8024" spans="1:2" x14ac:dyDescent="0.3">
      <c r="A8024" s="58"/>
      <c r="B8024" s="58"/>
    </row>
    <row r="8025" spans="1:2" x14ac:dyDescent="0.3">
      <c r="A8025" s="58"/>
      <c r="B8025" s="58"/>
    </row>
    <row r="8026" spans="1:2" x14ac:dyDescent="0.3">
      <c r="A8026" s="58"/>
      <c r="B8026" s="58"/>
    </row>
    <row r="8027" spans="1:2" x14ac:dyDescent="0.3">
      <c r="A8027" s="58"/>
      <c r="B8027" s="58"/>
    </row>
    <row r="8028" spans="1:2" x14ac:dyDescent="0.3">
      <c r="A8028" s="58"/>
      <c r="B8028" s="58"/>
    </row>
    <row r="8029" spans="1:2" x14ac:dyDescent="0.3">
      <c r="A8029" s="58"/>
      <c r="B8029" s="58"/>
    </row>
    <row r="8030" spans="1:2" x14ac:dyDescent="0.3">
      <c r="A8030" s="58"/>
      <c r="B8030" s="58"/>
    </row>
    <row r="8031" spans="1:2" x14ac:dyDescent="0.3">
      <c r="A8031" s="58"/>
      <c r="B8031" s="58"/>
    </row>
    <row r="8032" spans="1:2" x14ac:dyDescent="0.3">
      <c r="A8032" s="58"/>
      <c r="B8032" s="58"/>
    </row>
    <row r="8033" spans="1:2" x14ac:dyDescent="0.3">
      <c r="A8033" s="58"/>
      <c r="B8033" s="58"/>
    </row>
    <row r="8034" spans="1:2" x14ac:dyDescent="0.3">
      <c r="A8034" s="58"/>
      <c r="B8034" s="58"/>
    </row>
    <row r="8035" spans="1:2" x14ac:dyDescent="0.3">
      <c r="A8035" s="58"/>
      <c r="B8035" s="58"/>
    </row>
    <row r="8036" spans="1:2" x14ac:dyDescent="0.3">
      <c r="A8036" s="58"/>
      <c r="B8036" s="58"/>
    </row>
    <row r="8037" spans="1:2" x14ac:dyDescent="0.3">
      <c r="A8037" s="58"/>
      <c r="B8037" s="58"/>
    </row>
    <row r="8038" spans="1:2" x14ac:dyDescent="0.3">
      <c r="A8038" s="58"/>
      <c r="B8038" s="58"/>
    </row>
    <row r="8039" spans="1:2" x14ac:dyDescent="0.3">
      <c r="A8039" s="58"/>
      <c r="B8039" s="58"/>
    </row>
    <row r="8040" spans="1:2" x14ac:dyDescent="0.3">
      <c r="A8040" s="58"/>
      <c r="B8040" s="58"/>
    </row>
    <row r="8041" spans="1:2" x14ac:dyDescent="0.3">
      <c r="A8041" s="58"/>
      <c r="B8041" s="58"/>
    </row>
    <row r="8042" spans="1:2" x14ac:dyDescent="0.3">
      <c r="A8042" s="58"/>
      <c r="B8042" s="58"/>
    </row>
    <row r="8043" spans="1:2" x14ac:dyDescent="0.3">
      <c r="A8043" s="58"/>
      <c r="B8043" s="58"/>
    </row>
    <row r="8044" spans="1:2" x14ac:dyDescent="0.3">
      <c r="A8044" s="58"/>
      <c r="B8044" s="58"/>
    </row>
    <row r="8045" spans="1:2" x14ac:dyDescent="0.3">
      <c r="A8045" s="58"/>
      <c r="B8045" s="58"/>
    </row>
    <row r="8046" spans="1:2" x14ac:dyDescent="0.3">
      <c r="A8046" s="58"/>
      <c r="B8046" s="58"/>
    </row>
    <row r="8047" spans="1:2" x14ac:dyDescent="0.3">
      <c r="A8047" s="58"/>
      <c r="B8047" s="58"/>
    </row>
    <row r="8048" spans="1:2" x14ac:dyDescent="0.3">
      <c r="A8048" s="58"/>
      <c r="B8048" s="58"/>
    </row>
    <row r="8049" spans="1:2" x14ac:dyDescent="0.3">
      <c r="A8049" s="58"/>
      <c r="B8049" s="58"/>
    </row>
    <row r="8050" spans="1:2" x14ac:dyDescent="0.3">
      <c r="A8050" s="58"/>
      <c r="B8050" s="58"/>
    </row>
    <row r="8051" spans="1:2" x14ac:dyDescent="0.3">
      <c r="A8051" s="58"/>
      <c r="B8051" s="58"/>
    </row>
    <row r="8052" spans="1:2" x14ac:dyDescent="0.3">
      <c r="A8052" s="58"/>
      <c r="B8052" s="58"/>
    </row>
    <row r="8053" spans="1:2" x14ac:dyDescent="0.3">
      <c r="A8053" s="58"/>
      <c r="B8053" s="58"/>
    </row>
    <row r="8054" spans="1:2" x14ac:dyDescent="0.3">
      <c r="A8054" s="58"/>
      <c r="B8054" s="58"/>
    </row>
    <row r="8055" spans="1:2" x14ac:dyDescent="0.3">
      <c r="A8055" s="58"/>
      <c r="B8055" s="58"/>
    </row>
    <row r="8056" spans="1:2" x14ac:dyDescent="0.3">
      <c r="A8056" s="58"/>
      <c r="B8056" s="58"/>
    </row>
    <row r="8057" spans="1:2" x14ac:dyDescent="0.3">
      <c r="A8057" s="58"/>
      <c r="B8057" s="58"/>
    </row>
    <row r="8058" spans="1:2" x14ac:dyDescent="0.3">
      <c r="A8058" s="58"/>
      <c r="B8058" s="58"/>
    </row>
    <row r="8059" spans="1:2" x14ac:dyDescent="0.3">
      <c r="A8059" s="58"/>
      <c r="B8059" s="58"/>
    </row>
    <row r="8060" spans="1:2" x14ac:dyDescent="0.3">
      <c r="A8060" s="58"/>
      <c r="B8060" s="58"/>
    </row>
    <row r="8061" spans="1:2" x14ac:dyDescent="0.3">
      <c r="A8061" s="58"/>
      <c r="B8061" s="58"/>
    </row>
    <row r="8062" spans="1:2" x14ac:dyDescent="0.3">
      <c r="A8062" s="58"/>
      <c r="B8062" s="58"/>
    </row>
    <row r="8063" spans="1:2" x14ac:dyDescent="0.3">
      <c r="A8063" s="58"/>
      <c r="B8063" s="58"/>
    </row>
    <row r="8064" spans="1:2" x14ac:dyDescent="0.3">
      <c r="A8064" s="58"/>
      <c r="B8064" s="58"/>
    </row>
    <row r="8065" spans="1:2" x14ac:dyDescent="0.3">
      <c r="A8065" s="58"/>
      <c r="B8065" s="58"/>
    </row>
    <row r="8066" spans="1:2" x14ac:dyDescent="0.3">
      <c r="A8066" s="58"/>
      <c r="B8066" s="58"/>
    </row>
    <row r="8067" spans="1:2" x14ac:dyDescent="0.3">
      <c r="A8067" s="58"/>
      <c r="B8067" s="58"/>
    </row>
    <row r="8068" spans="1:2" x14ac:dyDescent="0.3">
      <c r="A8068" s="58"/>
      <c r="B8068" s="58"/>
    </row>
    <row r="8069" spans="1:2" x14ac:dyDescent="0.3">
      <c r="A8069" s="58"/>
      <c r="B8069" s="58"/>
    </row>
    <row r="8070" spans="1:2" x14ac:dyDescent="0.3">
      <c r="A8070" s="58"/>
      <c r="B8070" s="58"/>
    </row>
    <row r="8071" spans="1:2" x14ac:dyDescent="0.3">
      <c r="A8071" s="58"/>
      <c r="B8071" s="58"/>
    </row>
    <row r="8072" spans="1:2" x14ac:dyDescent="0.3">
      <c r="A8072" s="58"/>
      <c r="B8072" s="58"/>
    </row>
    <row r="8073" spans="1:2" x14ac:dyDescent="0.3">
      <c r="A8073" s="58"/>
      <c r="B8073" s="58"/>
    </row>
    <row r="8074" spans="1:2" x14ac:dyDescent="0.3">
      <c r="A8074" s="58"/>
      <c r="B8074" s="58"/>
    </row>
    <row r="8075" spans="1:2" x14ac:dyDescent="0.3">
      <c r="A8075" s="58"/>
      <c r="B8075" s="58"/>
    </row>
    <row r="8076" spans="1:2" x14ac:dyDescent="0.3">
      <c r="A8076" s="58"/>
      <c r="B8076" s="58"/>
    </row>
    <row r="8077" spans="1:2" x14ac:dyDescent="0.3">
      <c r="A8077" s="58"/>
      <c r="B8077" s="58"/>
    </row>
    <row r="8078" spans="1:2" x14ac:dyDescent="0.3">
      <c r="A8078" s="58"/>
      <c r="B8078" s="58"/>
    </row>
    <row r="8079" spans="1:2" x14ac:dyDescent="0.3">
      <c r="A8079" s="58"/>
      <c r="B8079" s="58"/>
    </row>
    <row r="8080" spans="1:2" x14ac:dyDescent="0.3">
      <c r="A8080" s="58"/>
      <c r="B8080" s="58"/>
    </row>
    <row r="8081" spans="1:2" x14ac:dyDescent="0.3">
      <c r="A8081" s="58"/>
      <c r="B8081" s="58"/>
    </row>
    <row r="8082" spans="1:2" x14ac:dyDescent="0.3">
      <c r="A8082" s="58"/>
      <c r="B8082" s="58"/>
    </row>
    <row r="8083" spans="1:2" x14ac:dyDescent="0.3">
      <c r="A8083" s="58"/>
      <c r="B8083" s="58"/>
    </row>
    <row r="8084" spans="1:2" x14ac:dyDescent="0.3">
      <c r="A8084" s="58"/>
      <c r="B8084" s="58"/>
    </row>
    <row r="8085" spans="1:2" x14ac:dyDescent="0.3">
      <c r="A8085" s="58"/>
      <c r="B8085" s="58"/>
    </row>
    <row r="8086" spans="1:2" x14ac:dyDescent="0.3">
      <c r="A8086" s="58"/>
      <c r="B8086" s="58"/>
    </row>
    <row r="8087" spans="1:2" x14ac:dyDescent="0.3">
      <c r="A8087" s="58"/>
      <c r="B8087" s="58"/>
    </row>
    <row r="8088" spans="1:2" x14ac:dyDescent="0.3">
      <c r="A8088" s="58"/>
      <c r="B8088" s="58"/>
    </row>
    <row r="8089" spans="1:2" x14ac:dyDescent="0.3">
      <c r="A8089" s="58"/>
      <c r="B8089" s="58"/>
    </row>
    <row r="8090" spans="1:2" x14ac:dyDescent="0.3">
      <c r="A8090" s="58"/>
      <c r="B8090" s="58"/>
    </row>
    <row r="8091" spans="1:2" x14ac:dyDescent="0.3">
      <c r="A8091" s="58"/>
      <c r="B8091" s="58"/>
    </row>
    <row r="8092" spans="1:2" x14ac:dyDescent="0.3">
      <c r="A8092" s="58"/>
      <c r="B8092" s="58"/>
    </row>
    <row r="8093" spans="1:2" x14ac:dyDescent="0.3">
      <c r="A8093" s="58"/>
      <c r="B8093" s="58"/>
    </row>
    <row r="8094" spans="1:2" x14ac:dyDescent="0.3">
      <c r="A8094" s="58"/>
      <c r="B8094" s="58"/>
    </row>
    <row r="8095" spans="1:2" x14ac:dyDescent="0.3">
      <c r="A8095" s="58"/>
      <c r="B8095" s="58"/>
    </row>
    <row r="8096" spans="1:2" x14ac:dyDescent="0.3">
      <c r="A8096" s="58"/>
      <c r="B8096" s="58"/>
    </row>
    <row r="8097" spans="1:2" x14ac:dyDescent="0.3">
      <c r="A8097" s="58"/>
      <c r="B8097" s="58"/>
    </row>
    <row r="8098" spans="1:2" x14ac:dyDescent="0.3">
      <c r="A8098" s="58"/>
      <c r="B8098" s="58"/>
    </row>
    <row r="8099" spans="1:2" x14ac:dyDescent="0.3">
      <c r="A8099" s="58"/>
      <c r="B8099" s="58"/>
    </row>
    <row r="8100" spans="1:2" x14ac:dyDescent="0.3">
      <c r="A8100" s="58"/>
      <c r="B8100" s="58"/>
    </row>
    <row r="8101" spans="1:2" x14ac:dyDescent="0.3">
      <c r="A8101" s="58"/>
      <c r="B8101" s="58"/>
    </row>
    <row r="8102" spans="1:2" x14ac:dyDescent="0.3">
      <c r="A8102" s="58"/>
      <c r="B8102" s="58"/>
    </row>
    <row r="8103" spans="1:2" x14ac:dyDescent="0.3">
      <c r="A8103" s="58"/>
      <c r="B8103" s="58"/>
    </row>
    <row r="8104" spans="1:2" x14ac:dyDescent="0.3">
      <c r="A8104" s="58"/>
      <c r="B8104" s="58"/>
    </row>
    <row r="8105" spans="1:2" x14ac:dyDescent="0.3">
      <c r="A8105" s="58"/>
      <c r="B8105" s="58"/>
    </row>
    <row r="8106" spans="1:2" x14ac:dyDescent="0.3">
      <c r="A8106" s="58"/>
      <c r="B8106" s="58"/>
    </row>
    <row r="8107" spans="1:2" x14ac:dyDescent="0.3">
      <c r="A8107" s="58"/>
      <c r="B8107" s="58"/>
    </row>
    <row r="8108" spans="1:2" x14ac:dyDescent="0.3">
      <c r="A8108" s="58"/>
      <c r="B8108" s="58"/>
    </row>
    <row r="8109" spans="1:2" x14ac:dyDescent="0.3">
      <c r="A8109" s="58"/>
      <c r="B8109" s="58"/>
    </row>
    <row r="8110" spans="1:2" x14ac:dyDescent="0.3">
      <c r="A8110" s="58"/>
      <c r="B8110" s="58"/>
    </row>
    <row r="8111" spans="1:2" x14ac:dyDescent="0.3">
      <c r="A8111" s="58"/>
      <c r="B8111" s="58"/>
    </row>
    <row r="8112" spans="1:2" x14ac:dyDescent="0.3">
      <c r="A8112" s="58"/>
      <c r="B8112" s="58"/>
    </row>
    <row r="8113" spans="1:2" x14ac:dyDescent="0.3">
      <c r="A8113" s="58"/>
      <c r="B8113" s="58"/>
    </row>
    <row r="8114" spans="1:2" x14ac:dyDescent="0.3">
      <c r="A8114" s="58"/>
      <c r="B8114" s="58"/>
    </row>
    <row r="8115" spans="1:2" x14ac:dyDescent="0.3">
      <c r="A8115" s="58"/>
      <c r="B8115" s="58"/>
    </row>
    <row r="8116" spans="1:2" x14ac:dyDescent="0.3">
      <c r="A8116" s="58"/>
      <c r="B8116" s="58"/>
    </row>
    <row r="8117" spans="1:2" x14ac:dyDescent="0.3">
      <c r="A8117" s="58"/>
      <c r="B8117" s="58"/>
    </row>
    <row r="8118" spans="1:2" x14ac:dyDescent="0.3">
      <c r="A8118" s="58"/>
      <c r="B8118" s="58"/>
    </row>
    <row r="8119" spans="1:2" x14ac:dyDescent="0.3">
      <c r="A8119" s="58"/>
      <c r="B8119" s="58"/>
    </row>
    <row r="8120" spans="1:2" x14ac:dyDescent="0.3">
      <c r="A8120" s="58"/>
      <c r="B8120" s="58"/>
    </row>
    <row r="8121" spans="1:2" x14ac:dyDescent="0.3">
      <c r="A8121" s="58"/>
      <c r="B8121" s="58"/>
    </row>
    <row r="8122" spans="1:2" x14ac:dyDescent="0.3">
      <c r="A8122" s="58"/>
      <c r="B8122" s="58"/>
    </row>
    <row r="8123" spans="1:2" x14ac:dyDescent="0.3">
      <c r="A8123" s="58"/>
      <c r="B8123" s="58"/>
    </row>
    <row r="8124" spans="1:2" x14ac:dyDescent="0.3">
      <c r="A8124" s="58"/>
      <c r="B8124" s="58"/>
    </row>
    <row r="8125" spans="1:2" x14ac:dyDescent="0.3">
      <c r="A8125" s="58"/>
      <c r="B8125" s="58"/>
    </row>
    <row r="8126" spans="1:2" x14ac:dyDescent="0.3">
      <c r="A8126" s="58"/>
      <c r="B8126" s="58"/>
    </row>
    <row r="8127" spans="1:2" x14ac:dyDescent="0.3">
      <c r="A8127" s="58"/>
      <c r="B8127" s="58"/>
    </row>
    <row r="8128" spans="1:2" x14ac:dyDescent="0.3">
      <c r="A8128" s="58"/>
      <c r="B8128" s="58"/>
    </row>
    <row r="8129" spans="1:2" x14ac:dyDescent="0.3">
      <c r="A8129" s="58"/>
      <c r="B8129" s="58"/>
    </row>
    <row r="8130" spans="1:2" x14ac:dyDescent="0.3">
      <c r="A8130" s="58"/>
      <c r="B8130" s="58"/>
    </row>
    <row r="8131" spans="1:2" x14ac:dyDescent="0.3">
      <c r="A8131" s="58"/>
      <c r="B8131" s="58"/>
    </row>
    <row r="8132" spans="1:2" x14ac:dyDescent="0.3">
      <c r="A8132" s="58"/>
      <c r="B8132" s="58"/>
    </row>
    <row r="8133" spans="1:2" x14ac:dyDescent="0.3">
      <c r="A8133" s="58"/>
      <c r="B8133" s="58"/>
    </row>
    <row r="8134" spans="1:2" x14ac:dyDescent="0.3">
      <c r="A8134" s="58"/>
      <c r="B8134" s="58"/>
    </row>
    <row r="8135" spans="1:2" x14ac:dyDescent="0.3">
      <c r="A8135" s="58"/>
      <c r="B8135" s="58"/>
    </row>
    <row r="8136" spans="1:2" x14ac:dyDescent="0.3">
      <c r="A8136" s="58"/>
      <c r="B8136" s="58"/>
    </row>
    <row r="8137" spans="1:2" x14ac:dyDescent="0.3">
      <c r="A8137" s="58"/>
      <c r="B8137" s="58"/>
    </row>
    <row r="8138" spans="1:2" x14ac:dyDescent="0.3">
      <c r="A8138" s="58"/>
      <c r="B8138" s="58"/>
    </row>
    <row r="8139" spans="1:2" x14ac:dyDescent="0.3">
      <c r="A8139" s="58"/>
      <c r="B8139" s="58"/>
    </row>
    <row r="8140" spans="1:2" x14ac:dyDescent="0.3">
      <c r="A8140" s="58"/>
      <c r="B8140" s="58"/>
    </row>
    <row r="8141" spans="1:2" x14ac:dyDescent="0.3">
      <c r="A8141" s="58"/>
      <c r="B8141" s="58"/>
    </row>
    <row r="8142" spans="1:2" x14ac:dyDescent="0.3">
      <c r="A8142" s="58"/>
      <c r="B8142" s="58"/>
    </row>
    <row r="8143" spans="1:2" x14ac:dyDescent="0.3">
      <c r="A8143" s="58"/>
      <c r="B8143" s="58"/>
    </row>
    <row r="8144" spans="1:2" x14ac:dyDescent="0.3">
      <c r="A8144" s="58"/>
      <c r="B8144" s="58"/>
    </row>
    <row r="8145" spans="1:2" x14ac:dyDescent="0.3">
      <c r="A8145" s="58"/>
      <c r="B8145" s="58"/>
    </row>
    <row r="8146" spans="1:2" x14ac:dyDescent="0.3">
      <c r="A8146" s="58"/>
      <c r="B8146" s="58"/>
    </row>
    <row r="8147" spans="1:2" x14ac:dyDescent="0.3">
      <c r="A8147" s="58"/>
      <c r="B8147" s="58"/>
    </row>
    <row r="8148" spans="1:2" x14ac:dyDescent="0.3">
      <c r="A8148" s="58"/>
      <c r="B8148" s="58"/>
    </row>
    <row r="8149" spans="1:2" x14ac:dyDescent="0.3">
      <c r="A8149" s="58"/>
      <c r="B8149" s="58"/>
    </row>
    <row r="8150" spans="1:2" x14ac:dyDescent="0.3">
      <c r="A8150" s="58"/>
      <c r="B8150" s="58"/>
    </row>
    <row r="8151" spans="1:2" x14ac:dyDescent="0.3">
      <c r="A8151" s="58"/>
      <c r="B8151" s="58"/>
    </row>
    <row r="8152" spans="1:2" x14ac:dyDescent="0.3">
      <c r="A8152" s="58"/>
      <c r="B8152" s="58"/>
    </row>
    <row r="8153" spans="1:2" x14ac:dyDescent="0.3">
      <c r="A8153" s="58"/>
      <c r="B8153" s="58"/>
    </row>
    <row r="8154" spans="1:2" x14ac:dyDescent="0.3">
      <c r="A8154" s="58"/>
      <c r="B8154" s="58"/>
    </row>
    <row r="8155" spans="1:2" x14ac:dyDescent="0.3">
      <c r="A8155" s="58"/>
      <c r="B8155" s="58"/>
    </row>
    <row r="8156" spans="1:2" x14ac:dyDescent="0.3">
      <c r="A8156" s="58"/>
      <c r="B8156" s="58"/>
    </row>
    <row r="8157" spans="1:2" x14ac:dyDescent="0.3">
      <c r="A8157" s="58"/>
      <c r="B8157" s="58"/>
    </row>
    <row r="8158" spans="1:2" x14ac:dyDescent="0.3">
      <c r="A8158" s="58"/>
      <c r="B8158" s="58"/>
    </row>
    <row r="8159" spans="1:2" x14ac:dyDescent="0.3">
      <c r="A8159" s="58"/>
      <c r="B8159" s="58"/>
    </row>
    <row r="8160" spans="1:2" x14ac:dyDescent="0.3">
      <c r="A8160" s="58"/>
      <c r="B8160" s="58"/>
    </row>
    <row r="8161" spans="1:2" x14ac:dyDescent="0.3">
      <c r="A8161" s="58"/>
      <c r="B8161" s="58"/>
    </row>
    <row r="8162" spans="1:2" x14ac:dyDescent="0.3">
      <c r="A8162" s="58"/>
      <c r="B8162" s="58"/>
    </row>
    <row r="8163" spans="1:2" x14ac:dyDescent="0.3">
      <c r="A8163" s="58"/>
      <c r="B8163" s="58"/>
    </row>
    <row r="8164" spans="1:2" x14ac:dyDescent="0.3">
      <c r="A8164" s="58"/>
      <c r="B8164" s="58"/>
    </row>
    <row r="8165" spans="1:2" x14ac:dyDescent="0.3">
      <c r="A8165" s="58"/>
      <c r="B8165" s="58"/>
    </row>
    <row r="8166" spans="1:2" x14ac:dyDescent="0.3">
      <c r="A8166" s="58"/>
      <c r="B8166" s="58"/>
    </row>
    <row r="8167" spans="1:2" x14ac:dyDescent="0.3">
      <c r="A8167" s="58"/>
      <c r="B8167" s="58"/>
    </row>
    <row r="8168" spans="1:2" x14ac:dyDescent="0.3">
      <c r="A8168" s="58"/>
      <c r="B8168" s="58"/>
    </row>
    <row r="8169" spans="1:2" x14ac:dyDescent="0.3">
      <c r="A8169" s="58"/>
      <c r="B8169" s="58"/>
    </row>
    <row r="8170" spans="1:2" x14ac:dyDescent="0.3">
      <c r="A8170" s="58"/>
      <c r="B8170" s="58"/>
    </row>
    <row r="8171" spans="1:2" x14ac:dyDescent="0.3">
      <c r="A8171" s="58"/>
      <c r="B8171" s="58"/>
    </row>
    <row r="8172" spans="1:2" x14ac:dyDescent="0.3">
      <c r="A8172" s="58"/>
      <c r="B8172" s="58"/>
    </row>
    <row r="8173" spans="1:2" x14ac:dyDescent="0.3">
      <c r="A8173" s="58"/>
      <c r="B8173" s="58"/>
    </row>
    <row r="8174" spans="1:2" x14ac:dyDescent="0.3">
      <c r="A8174" s="58"/>
      <c r="B8174" s="58"/>
    </row>
    <row r="8175" spans="1:2" x14ac:dyDescent="0.3">
      <c r="A8175" s="58"/>
      <c r="B8175" s="58"/>
    </row>
    <row r="8176" spans="1:2" x14ac:dyDescent="0.3">
      <c r="A8176" s="58"/>
      <c r="B8176" s="58"/>
    </row>
    <row r="8177" spans="1:2" x14ac:dyDescent="0.3">
      <c r="A8177" s="58"/>
      <c r="B8177" s="58"/>
    </row>
    <row r="8178" spans="1:2" x14ac:dyDescent="0.3">
      <c r="A8178" s="58"/>
      <c r="B8178" s="58"/>
    </row>
    <row r="8179" spans="1:2" x14ac:dyDescent="0.3">
      <c r="A8179" s="58"/>
      <c r="B8179" s="58"/>
    </row>
    <row r="8180" spans="1:2" x14ac:dyDescent="0.3">
      <c r="A8180" s="58"/>
      <c r="B8180" s="58"/>
    </row>
    <row r="8181" spans="1:2" x14ac:dyDescent="0.3">
      <c r="A8181" s="58"/>
      <c r="B8181" s="58"/>
    </row>
    <row r="8182" spans="1:2" x14ac:dyDescent="0.3">
      <c r="A8182" s="58"/>
      <c r="B8182" s="58"/>
    </row>
    <row r="8183" spans="1:2" x14ac:dyDescent="0.3">
      <c r="A8183" s="58"/>
      <c r="B8183" s="58"/>
    </row>
    <row r="8184" spans="1:2" x14ac:dyDescent="0.3">
      <c r="A8184" s="58"/>
      <c r="B8184" s="58"/>
    </row>
    <row r="8185" spans="1:2" x14ac:dyDescent="0.3">
      <c r="A8185" s="58"/>
      <c r="B8185" s="58"/>
    </row>
    <row r="8186" spans="1:2" x14ac:dyDescent="0.3">
      <c r="A8186" s="58"/>
      <c r="B8186" s="58"/>
    </row>
    <row r="8187" spans="1:2" x14ac:dyDescent="0.3">
      <c r="A8187" s="58"/>
      <c r="B8187" s="58"/>
    </row>
    <row r="8188" spans="1:2" x14ac:dyDescent="0.3">
      <c r="A8188" s="58"/>
      <c r="B8188" s="58"/>
    </row>
    <row r="8189" spans="1:2" x14ac:dyDescent="0.3">
      <c r="A8189" s="58"/>
      <c r="B8189" s="58"/>
    </row>
    <row r="8190" spans="1:2" x14ac:dyDescent="0.3">
      <c r="A8190" s="58"/>
      <c r="B8190" s="58"/>
    </row>
    <row r="8191" spans="1:2" x14ac:dyDescent="0.3">
      <c r="A8191" s="58"/>
      <c r="B8191" s="58"/>
    </row>
    <row r="8192" spans="1:2" x14ac:dyDescent="0.3">
      <c r="A8192" s="58"/>
      <c r="B8192" s="58"/>
    </row>
    <row r="8193" spans="1:2" x14ac:dyDescent="0.3">
      <c r="A8193" s="58"/>
      <c r="B8193" s="58"/>
    </row>
    <row r="8194" spans="1:2" x14ac:dyDescent="0.3">
      <c r="A8194" s="58"/>
      <c r="B8194" s="58"/>
    </row>
    <row r="8195" spans="1:2" x14ac:dyDescent="0.3">
      <c r="A8195" s="58"/>
      <c r="B8195" s="58"/>
    </row>
    <row r="8196" spans="1:2" x14ac:dyDescent="0.3">
      <c r="A8196" s="58"/>
      <c r="B8196" s="58"/>
    </row>
    <row r="8197" spans="1:2" x14ac:dyDescent="0.3">
      <c r="A8197" s="58"/>
      <c r="B8197" s="58"/>
    </row>
    <row r="8198" spans="1:2" x14ac:dyDescent="0.3">
      <c r="A8198" s="58"/>
      <c r="B8198" s="58"/>
    </row>
    <row r="8199" spans="1:2" x14ac:dyDescent="0.3">
      <c r="A8199" s="58"/>
      <c r="B8199" s="58"/>
    </row>
    <row r="8200" spans="1:2" x14ac:dyDescent="0.3">
      <c r="A8200" s="58"/>
      <c r="B8200" s="58"/>
    </row>
    <row r="8201" spans="1:2" x14ac:dyDescent="0.3">
      <c r="A8201" s="58"/>
      <c r="B8201" s="58"/>
    </row>
    <row r="8202" spans="1:2" x14ac:dyDescent="0.3">
      <c r="A8202" s="58"/>
      <c r="B8202" s="58"/>
    </row>
    <row r="8203" spans="1:2" x14ac:dyDescent="0.3">
      <c r="A8203" s="58"/>
      <c r="B8203" s="58"/>
    </row>
    <row r="8204" spans="1:2" x14ac:dyDescent="0.3">
      <c r="A8204" s="58"/>
      <c r="B8204" s="58"/>
    </row>
    <row r="8205" spans="1:2" x14ac:dyDescent="0.3">
      <c r="A8205" s="58"/>
      <c r="B8205" s="58"/>
    </row>
    <row r="8206" spans="1:2" x14ac:dyDescent="0.3">
      <c r="A8206" s="58"/>
      <c r="B8206" s="58"/>
    </row>
    <row r="8207" spans="1:2" x14ac:dyDescent="0.3">
      <c r="A8207" s="58"/>
      <c r="B8207" s="58"/>
    </row>
    <row r="8208" spans="1:2" x14ac:dyDescent="0.3">
      <c r="A8208" s="58"/>
      <c r="B8208" s="58"/>
    </row>
    <row r="8209" spans="1:2" x14ac:dyDescent="0.3">
      <c r="A8209" s="58"/>
      <c r="B8209" s="58"/>
    </row>
    <row r="8210" spans="1:2" x14ac:dyDescent="0.3">
      <c r="A8210" s="58"/>
      <c r="B8210" s="58"/>
    </row>
    <row r="8211" spans="1:2" x14ac:dyDescent="0.3">
      <c r="A8211" s="58"/>
      <c r="B8211" s="58"/>
    </row>
    <row r="8212" spans="1:2" x14ac:dyDescent="0.3">
      <c r="A8212" s="58"/>
      <c r="B8212" s="58"/>
    </row>
    <row r="8213" spans="1:2" x14ac:dyDescent="0.3">
      <c r="A8213" s="58"/>
      <c r="B8213" s="58"/>
    </row>
    <row r="8214" spans="1:2" x14ac:dyDescent="0.3">
      <c r="A8214" s="58"/>
      <c r="B8214" s="58"/>
    </row>
    <row r="8215" spans="1:2" x14ac:dyDescent="0.3">
      <c r="A8215" s="58"/>
      <c r="B8215" s="58"/>
    </row>
    <row r="8216" spans="1:2" x14ac:dyDescent="0.3">
      <c r="A8216" s="58"/>
      <c r="B8216" s="58"/>
    </row>
    <row r="8217" spans="1:2" x14ac:dyDescent="0.3">
      <c r="A8217" s="58"/>
      <c r="B8217" s="58"/>
    </row>
    <row r="8218" spans="1:2" x14ac:dyDescent="0.3">
      <c r="A8218" s="58"/>
      <c r="B8218" s="58"/>
    </row>
    <row r="8219" spans="1:2" x14ac:dyDescent="0.3">
      <c r="A8219" s="58"/>
      <c r="B8219" s="58"/>
    </row>
    <row r="8220" spans="1:2" x14ac:dyDescent="0.3">
      <c r="A8220" s="58"/>
      <c r="B8220" s="58"/>
    </row>
    <row r="8221" spans="1:2" x14ac:dyDescent="0.3">
      <c r="A8221" s="58"/>
      <c r="B8221" s="58"/>
    </row>
    <row r="8222" spans="1:2" x14ac:dyDescent="0.3">
      <c r="A8222" s="58"/>
      <c r="B8222" s="58"/>
    </row>
    <row r="8223" spans="1:2" x14ac:dyDescent="0.3">
      <c r="A8223" s="58"/>
      <c r="B8223" s="58"/>
    </row>
    <row r="8224" spans="1:2" x14ac:dyDescent="0.3">
      <c r="A8224" s="58"/>
      <c r="B8224" s="58"/>
    </row>
    <row r="8225" spans="1:2" x14ac:dyDescent="0.3">
      <c r="A8225" s="58"/>
      <c r="B8225" s="58"/>
    </row>
    <row r="8226" spans="1:2" x14ac:dyDescent="0.3">
      <c r="A8226" s="58"/>
      <c r="B8226" s="58"/>
    </row>
    <row r="8227" spans="1:2" x14ac:dyDescent="0.3">
      <c r="A8227" s="58"/>
      <c r="B8227" s="58"/>
    </row>
    <row r="8228" spans="1:2" x14ac:dyDescent="0.3">
      <c r="A8228" s="58"/>
      <c r="B8228" s="58"/>
    </row>
    <row r="8229" spans="1:2" x14ac:dyDescent="0.3">
      <c r="A8229" s="58"/>
      <c r="B8229" s="58"/>
    </row>
    <row r="8230" spans="1:2" x14ac:dyDescent="0.3">
      <c r="A8230" s="58"/>
      <c r="B8230" s="58"/>
    </row>
    <row r="8231" spans="1:2" x14ac:dyDescent="0.3">
      <c r="A8231" s="58"/>
      <c r="B8231" s="58"/>
    </row>
    <row r="8232" spans="1:2" x14ac:dyDescent="0.3">
      <c r="A8232" s="58"/>
      <c r="B8232" s="58"/>
    </row>
    <row r="8233" spans="1:2" x14ac:dyDescent="0.3">
      <c r="A8233" s="58"/>
      <c r="B8233" s="58"/>
    </row>
    <row r="8234" spans="1:2" x14ac:dyDescent="0.3">
      <c r="A8234" s="58"/>
      <c r="B8234" s="58"/>
    </row>
    <row r="8235" spans="1:2" x14ac:dyDescent="0.3">
      <c r="A8235" s="58"/>
      <c r="B8235" s="58"/>
    </row>
    <row r="8236" spans="1:2" x14ac:dyDescent="0.3">
      <c r="A8236" s="58"/>
      <c r="B8236" s="58"/>
    </row>
    <row r="8237" spans="1:2" x14ac:dyDescent="0.3">
      <c r="A8237" s="58"/>
      <c r="B8237" s="58"/>
    </row>
    <row r="8238" spans="1:2" x14ac:dyDescent="0.3">
      <c r="A8238" s="58"/>
      <c r="B8238" s="58"/>
    </row>
    <row r="8239" spans="1:2" x14ac:dyDescent="0.3">
      <c r="A8239" s="58"/>
      <c r="B8239" s="58"/>
    </row>
    <row r="8240" spans="1:2" x14ac:dyDescent="0.3">
      <c r="A8240" s="58"/>
      <c r="B8240" s="58"/>
    </row>
    <row r="8241" spans="1:2" x14ac:dyDescent="0.3">
      <c r="A8241" s="58"/>
      <c r="B8241" s="58"/>
    </row>
    <row r="8242" spans="1:2" x14ac:dyDescent="0.3">
      <c r="A8242" s="58"/>
      <c r="B8242" s="58"/>
    </row>
    <row r="8243" spans="1:2" x14ac:dyDescent="0.3">
      <c r="A8243" s="58"/>
      <c r="B8243" s="58"/>
    </row>
    <row r="8244" spans="1:2" x14ac:dyDescent="0.3">
      <c r="A8244" s="58"/>
      <c r="B8244" s="58"/>
    </row>
    <row r="8245" spans="1:2" x14ac:dyDescent="0.3">
      <c r="A8245" s="58"/>
      <c r="B8245" s="58"/>
    </row>
    <row r="8246" spans="1:2" x14ac:dyDescent="0.3">
      <c r="A8246" s="58"/>
      <c r="B8246" s="58"/>
    </row>
    <row r="8247" spans="1:2" x14ac:dyDescent="0.3">
      <c r="A8247" s="58"/>
      <c r="B8247" s="58"/>
    </row>
    <row r="8248" spans="1:2" x14ac:dyDescent="0.3">
      <c r="A8248" s="58"/>
      <c r="B8248" s="58"/>
    </row>
    <row r="8249" spans="1:2" x14ac:dyDescent="0.3">
      <c r="A8249" s="58"/>
      <c r="B8249" s="58"/>
    </row>
    <row r="8250" spans="1:2" x14ac:dyDescent="0.3">
      <c r="A8250" s="58"/>
      <c r="B8250" s="58"/>
    </row>
    <row r="8251" spans="1:2" x14ac:dyDescent="0.3">
      <c r="A8251" s="58"/>
      <c r="B8251" s="58"/>
    </row>
    <row r="8252" spans="1:2" x14ac:dyDescent="0.3">
      <c r="A8252" s="58"/>
      <c r="B8252" s="58"/>
    </row>
    <row r="8253" spans="1:2" x14ac:dyDescent="0.3">
      <c r="A8253" s="58"/>
      <c r="B8253" s="58"/>
    </row>
    <row r="8254" spans="1:2" x14ac:dyDescent="0.3">
      <c r="A8254" s="58"/>
      <c r="B8254" s="58"/>
    </row>
    <row r="8255" spans="1:2" x14ac:dyDescent="0.3">
      <c r="A8255" s="58"/>
      <c r="B8255" s="58"/>
    </row>
    <row r="8256" spans="1:2" x14ac:dyDescent="0.3">
      <c r="A8256" s="58"/>
      <c r="B8256" s="58"/>
    </row>
    <row r="8257" spans="1:2" x14ac:dyDescent="0.3">
      <c r="A8257" s="58"/>
      <c r="B8257" s="58"/>
    </row>
    <row r="8258" spans="1:2" x14ac:dyDescent="0.3">
      <c r="A8258" s="58"/>
      <c r="B8258" s="58"/>
    </row>
    <row r="8259" spans="1:2" x14ac:dyDescent="0.3">
      <c r="A8259" s="58"/>
      <c r="B8259" s="58"/>
    </row>
    <row r="8260" spans="1:2" x14ac:dyDescent="0.3">
      <c r="A8260" s="58"/>
      <c r="B8260" s="58"/>
    </row>
    <row r="8261" spans="1:2" x14ac:dyDescent="0.3">
      <c r="A8261" s="58"/>
      <c r="B8261" s="58"/>
    </row>
    <row r="8262" spans="1:2" x14ac:dyDescent="0.3">
      <c r="A8262" s="58"/>
      <c r="B8262" s="58"/>
    </row>
    <row r="8263" spans="1:2" x14ac:dyDescent="0.3">
      <c r="A8263" s="58"/>
      <c r="B8263" s="58"/>
    </row>
    <row r="8264" spans="1:2" x14ac:dyDescent="0.3">
      <c r="A8264" s="58"/>
      <c r="B8264" s="58"/>
    </row>
    <row r="8265" spans="1:2" x14ac:dyDescent="0.3">
      <c r="A8265" s="58"/>
      <c r="B8265" s="58"/>
    </row>
    <row r="8266" spans="1:2" x14ac:dyDescent="0.3">
      <c r="A8266" s="58"/>
      <c r="B8266" s="58"/>
    </row>
    <row r="8267" spans="1:2" x14ac:dyDescent="0.3">
      <c r="A8267" s="58"/>
      <c r="B8267" s="58"/>
    </row>
    <row r="8268" spans="1:2" x14ac:dyDescent="0.3">
      <c r="A8268" s="58"/>
      <c r="B8268" s="58"/>
    </row>
    <row r="8269" spans="1:2" x14ac:dyDescent="0.3">
      <c r="A8269" s="58"/>
      <c r="B8269" s="58"/>
    </row>
    <row r="8270" spans="1:2" x14ac:dyDescent="0.3">
      <c r="A8270" s="58"/>
      <c r="B8270" s="58"/>
    </row>
    <row r="8271" spans="1:2" x14ac:dyDescent="0.3">
      <c r="A8271" s="58"/>
      <c r="B8271" s="58"/>
    </row>
    <row r="8272" spans="1:2" x14ac:dyDescent="0.3">
      <c r="A8272" s="58"/>
      <c r="B8272" s="58"/>
    </row>
    <row r="8273" spans="1:2" x14ac:dyDescent="0.3">
      <c r="A8273" s="58"/>
      <c r="B8273" s="58"/>
    </row>
    <row r="8274" spans="1:2" x14ac:dyDescent="0.3">
      <c r="A8274" s="58"/>
      <c r="B8274" s="58"/>
    </row>
    <row r="8275" spans="1:2" x14ac:dyDescent="0.3">
      <c r="A8275" s="58"/>
      <c r="B8275" s="58"/>
    </row>
    <row r="8276" spans="1:2" x14ac:dyDescent="0.3">
      <c r="A8276" s="58"/>
      <c r="B8276" s="58"/>
    </row>
    <row r="8277" spans="1:2" x14ac:dyDescent="0.3">
      <c r="A8277" s="58"/>
      <c r="B8277" s="58"/>
    </row>
    <row r="8278" spans="1:2" x14ac:dyDescent="0.3">
      <c r="A8278" s="58"/>
      <c r="B8278" s="58"/>
    </row>
    <row r="8279" spans="1:2" x14ac:dyDescent="0.3">
      <c r="A8279" s="58"/>
      <c r="B8279" s="58"/>
    </row>
    <row r="8280" spans="1:2" x14ac:dyDescent="0.3">
      <c r="A8280" s="58"/>
      <c r="B8280" s="58"/>
    </row>
    <row r="8281" spans="1:2" x14ac:dyDescent="0.3">
      <c r="A8281" s="58"/>
      <c r="B8281" s="58"/>
    </row>
    <row r="8282" spans="1:2" x14ac:dyDescent="0.3">
      <c r="A8282" s="58"/>
      <c r="B8282" s="58"/>
    </row>
    <row r="8283" spans="1:2" x14ac:dyDescent="0.3">
      <c r="A8283" s="58"/>
      <c r="B8283" s="58"/>
    </row>
    <row r="8284" spans="1:2" x14ac:dyDescent="0.3">
      <c r="A8284" s="58"/>
      <c r="B8284" s="58"/>
    </row>
    <row r="8285" spans="1:2" x14ac:dyDescent="0.3">
      <c r="A8285" s="58"/>
      <c r="B8285" s="58"/>
    </row>
    <row r="8286" spans="1:2" x14ac:dyDescent="0.3">
      <c r="A8286" s="58"/>
      <c r="B8286" s="58"/>
    </row>
    <row r="8287" spans="1:2" x14ac:dyDescent="0.3">
      <c r="A8287" s="58"/>
      <c r="B8287" s="58"/>
    </row>
    <row r="8288" spans="1:2" x14ac:dyDescent="0.3">
      <c r="A8288" s="58"/>
      <c r="B8288" s="58"/>
    </row>
    <row r="8289" spans="1:2" x14ac:dyDescent="0.3">
      <c r="A8289" s="58"/>
      <c r="B8289" s="58"/>
    </row>
    <row r="8290" spans="1:2" x14ac:dyDescent="0.3">
      <c r="A8290" s="58"/>
      <c r="B8290" s="58"/>
    </row>
    <row r="8291" spans="1:2" x14ac:dyDescent="0.3">
      <c r="A8291" s="58"/>
      <c r="B8291" s="58"/>
    </row>
    <row r="8292" spans="1:2" x14ac:dyDescent="0.3">
      <c r="A8292" s="58"/>
      <c r="B8292" s="58"/>
    </row>
    <row r="8293" spans="1:2" x14ac:dyDescent="0.3">
      <c r="A8293" s="58"/>
      <c r="B8293" s="58"/>
    </row>
    <row r="8294" spans="1:2" x14ac:dyDescent="0.3">
      <c r="A8294" s="58"/>
      <c r="B8294" s="58"/>
    </row>
    <row r="8295" spans="1:2" x14ac:dyDescent="0.3">
      <c r="A8295" s="58"/>
      <c r="B8295" s="58"/>
    </row>
    <row r="8296" spans="1:2" x14ac:dyDescent="0.3">
      <c r="A8296" s="58"/>
      <c r="B8296" s="58"/>
    </row>
    <row r="8297" spans="1:2" x14ac:dyDescent="0.3">
      <c r="A8297" s="58"/>
      <c r="B8297" s="58"/>
    </row>
    <row r="8298" spans="1:2" x14ac:dyDescent="0.3">
      <c r="A8298" s="58"/>
      <c r="B8298" s="58"/>
    </row>
    <row r="8299" spans="1:2" x14ac:dyDescent="0.3">
      <c r="A8299" s="58"/>
      <c r="B8299" s="58"/>
    </row>
    <row r="8300" spans="1:2" x14ac:dyDescent="0.3">
      <c r="A8300" s="58"/>
      <c r="B8300" s="58"/>
    </row>
    <row r="8301" spans="1:2" x14ac:dyDescent="0.3">
      <c r="A8301" s="58"/>
      <c r="B8301" s="58"/>
    </row>
    <row r="8302" spans="1:2" x14ac:dyDescent="0.3">
      <c r="A8302" s="58"/>
      <c r="B8302" s="58"/>
    </row>
    <row r="8303" spans="1:2" x14ac:dyDescent="0.3">
      <c r="A8303" s="58"/>
      <c r="B8303" s="58"/>
    </row>
    <row r="8304" spans="1:2" x14ac:dyDescent="0.3">
      <c r="A8304" s="58"/>
      <c r="B8304" s="58"/>
    </row>
    <row r="8305" spans="1:2" x14ac:dyDescent="0.3">
      <c r="A8305" s="58"/>
      <c r="B8305" s="58"/>
    </row>
    <row r="8306" spans="1:2" x14ac:dyDescent="0.3">
      <c r="A8306" s="58"/>
      <c r="B8306" s="58"/>
    </row>
    <row r="8307" spans="1:2" x14ac:dyDescent="0.3">
      <c r="A8307" s="58"/>
      <c r="B8307" s="58"/>
    </row>
    <row r="8308" spans="1:2" x14ac:dyDescent="0.3">
      <c r="A8308" s="58"/>
      <c r="B8308" s="58"/>
    </row>
    <row r="8309" spans="1:2" x14ac:dyDescent="0.3">
      <c r="A8309" s="58"/>
      <c r="B8309" s="58"/>
    </row>
    <row r="8310" spans="1:2" x14ac:dyDescent="0.3">
      <c r="A8310" s="58"/>
      <c r="B8310" s="58"/>
    </row>
    <row r="8311" spans="1:2" x14ac:dyDescent="0.3">
      <c r="A8311" s="58"/>
      <c r="B8311" s="58"/>
    </row>
    <row r="8312" spans="1:2" x14ac:dyDescent="0.3">
      <c r="A8312" s="58"/>
      <c r="B8312" s="58"/>
    </row>
    <row r="8313" spans="1:2" x14ac:dyDescent="0.3">
      <c r="A8313" s="58"/>
      <c r="B8313" s="58"/>
    </row>
    <row r="8314" spans="1:2" x14ac:dyDescent="0.3">
      <c r="A8314" s="58"/>
      <c r="B8314" s="58"/>
    </row>
    <row r="8315" spans="1:2" x14ac:dyDescent="0.3">
      <c r="A8315" s="58"/>
      <c r="B8315" s="58"/>
    </row>
    <row r="8316" spans="1:2" x14ac:dyDescent="0.3">
      <c r="A8316" s="58"/>
      <c r="B8316" s="58"/>
    </row>
    <row r="8317" spans="1:2" x14ac:dyDescent="0.3">
      <c r="A8317" s="58"/>
      <c r="B8317" s="58"/>
    </row>
    <row r="8318" spans="1:2" x14ac:dyDescent="0.3">
      <c r="A8318" s="58"/>
      <c r="B8318" s="58"/>
    </row>
    <row r="8319" spans="1:2" x14ac:dyDescent="0.3">
      <c r="A8319" s="58"/>
      <c r="B8319" s="58"/>
    </row>
    <row r="8320" spans="1:2" x14ac:dyDescent="0.3">
      <c r="A8320" s="58"/>
      <c r="B8320" s="58"/>
    </row>
    <row r="8321" spans="1:2" x14ac:dyDescent="0.3">
      <c r="A8321" s="58"/>
      <c r="B8321" s="58"/>
    </row>
    <row r="8322" spans="1:2" x14ac:dyDescent="0.3">
      <c r="A8322" s="58"/>
      <c r="B8322" s="58"/>
    </row>
    <row r="8323" spans="1:2" x14ac:dyDescent="0.3">
      <c r="A8323" s="58"/>
      <c r="B8323" s="58"/>
    </row>
    <row r="8324" spans="1:2" x14ac:dyDescent="0.3">
      <c r="A8324" s="58"/>
      <c r="B8324" s="58"/>
    </row>
    <row r="8325" spans="1:2" x14ac:dyDescent="0.3">
      <c r="A8325" s="58"/>
      <c r="B8325" s="58"/>
    </row>
    <row r="8326" spans="1:2" x14ac:dyDescent="0.3">
      <c r="A8326" s="58"/>
      <c r="B8326" s="58"/>
    </row>
    <row r="8327" spans="1:2" x14ac:dyDescent="0.3">
      <c r="A8327" s="58"/>
      <c r="B8327" s="58"/>
    </row>
    <row r="8328" spans="1:2" x14ac:dyDescent="0.3">
      <c r="A8328" s="58"/>
      <c r="B8328" s="58"/>
    </row>
    <row r="8329" spans="1:2" x14ac:dyDescent="0.3">
      <c r="A8329" s="58"/>
      <c r="B8329" s="58"/>
    </row>
    <row r="8330" spans="1:2" x14ac:dyDescent="0.3">
      <c r="A8330" s="58"/>
      <c r="B8330" s="58"/>
    </row>
    <row r="8331" spans="1:2" x14ac:dyDescent="0.3">
      <c r="A8331" s="58"/>
      <c r="B8331" s="58"/>
    </row>
    <row r="8332" spans="1:2" x14ac:dyDescent="0.3">
      <c r="A8332" s="58"/>
      <c r="B8332" s="58"/>
    </row>
    <row r="8333" spans="1:2" x14ac:dyDescent="0.3">
      <c r="A8333" s="58"/>
      <c r="B8333" s="58"/>
    </row>
    <row r="8334" spans="1:2" x14ac:dyDescent="0.3">
      <c r="A8334" s="58"/>
      <c r="B8334" s="58"/>
    </row>
    <row r="8335" spans="1:2" x14ac:dyDescent="0.3">
      <c r="A8335" s="58"/>
      <c r="B8335" s="58"/>
    </row>
    <row r="8336" spans="1:2" x14ac:dyDescent="0.3">
      <c r="A8336" s="58"/>
      <c r="B8336" s="58"/>
    </row>
    <row r="8337" spans="1:2" x14ac:dyDescent="0.3">
      <c r="A8337" s="58"/>
      <c r="B8337" s="58"/>
    </row>
    <row r="8338" spans="1:2" x14ac:dyDescent="0.3">
      <c r="A8338" s="58"/>
      <c r="B8338" s="58"/>
    </row>
    <row r="8339" spans="1:2" x14ac:dyDescent="0.3">
      <c r="A8339" s="58"/>
      <c r="B8339" s="58"/>
    </row>
    <row r="8340" spans="1:2" x14ac:dyDescent="0.3">
      <c r="A8340" s="58"/>
      <c r="B8340" s="58"/>
    </row>
    <row r="8341" spans="1:2" x14ac:dyDescent="0.3">
      <c r="A8341" s="58"/>
      <c r="B8341" s="58"/>
    </row>
    <row r="8342" spans="1:2" x14ac:dyDescent="0.3">
      <c r="A8342" s="58"/>
      <c r="B8342" s="58"/>
    </row>
    <row r="8343" spans="1:2" x14ac:dyDescent="0.3">
      <c r="A8343" s="58"/>
      <c r="B8343" s="58"/>
    </row>
    <row r="8344" spans="1:2" x14ac:dyDescent="0.3">
      <c r="A8344" s="58"/>
      <c r="B8344" s="58"/>
    </row>
    <row r="8345" spans="1:2" x14ac:dyDescent="0.3">
      <c r="A8345" s="58"/>
      <c r="B8345" s="58"/>
    </row>
    <row r="8346" spans="1:2" x14ac:dyDescent="0.3">
      <c r="A8346" s="58"/>
      <c r="B8346" s="58"/>
    </row>
    <row r="8347" spans="1:2" x14ac:dyDescent="0.3">
      <c r="A8347" s="58"/>
      <c r="B8347" s="58"/>
    </row>
    <row r="8348" spans="1:2" x14ac:dyDescent="0.3">
      <c r="A8348" s="58"/>
      <c r="B8348" s="58"/>
    </row>
    <row r="8349" spans="1:2" x14ac:dyDescent="0.3">
      <c r="A8349" s="58"/>
      <c r="B8349" s="58"/>
    </row>
    <row r="8350" spans="1:2" x14ac:dyDescent="0.3">
      <c r="A8350" s="58"/>
      <c r="B8350" s="58"/>
    </row>
    <row r="8351" spans="1:2" x14ac:dyDescent="0.3">
      <c r="A8351" s="58"/>
      <c r="B8351" s="58"/>
    </row>
    <row r="8352" spans="1:2" x14ac:dyDescent="0.3">
      <c r="A8352" s="58"/>
      <c r="B8352" s="58"/>
    </row>
    <row r="8353" spans="1:2" x14ac:dyDescent="0.3">
      <c r="A8353" s="58"/>
      <c r="B8353" s="58"/>
    </row>
    <row r="8354" spans="1:2" x14ac:dyDescent="0.3">
      <c r="A8354" s="58"/>
      <c r="B8354" s="58"/>
    </row>
    <row r="8355" spans="1:2" x14ac:dyDescent="0.3">
      <c r="A8355" s="58"/>
      <c r="B8355" s="58"/>
    </row>
    <row r="8356" spans="1:2" x14ac:dyDescent="0.3">
      <c r="A8356" s="58"/>
      <c r="B8356" s="58"/>
    </row>
    <row r="8357" spans="1:2" x14ac:dyDescent="0.3">
      <c r="A8357" s="58"/>
      <c r="B8357" s="58"/>
    </row>
    <row r="8358" spans="1:2" x14ac:dyDescent="0.3">
      <c r="A8358" s="58"/>
      <c r="B8358" s="58"/>
    </row>
    <row r="8359" spans="1:2" x14ac:dyDescent="0.3">
      <c r="A8359" s="58"/>
      <c r="B8359" s="58"/>
    </row>
    <row r="8360" spans="1:2" x14ac:dyDescent="0.3">
      <c r="A8360" s="58"/>
      <c r="B8360" s="58"/>
    </row>
    <row r="8361" spans="1:2" x14ac:dyDescent="0.3">
      <c r="A8361" s="58"/>
      <c r="B8361" s="58"/>
    </row>
    <row r="8362" spans="1:2" x14ac:dyDescent="0.3">
      <c r="A8362" s="58"/>
      <c r="B8362" s="58"/>
    </row>
    <row r="8363" spans="1:2" x14ac:dyDescent="0.3">
      <c r="A8363" s="58"/>
      <c r="B8363" s="58"/>
    </row>
    <row r="8364" spans="1:2" x14ac:dyDescent="0.3">
      <c r="A8364" s="58"/>
      <c r="B8364" s="58"/>
    </row>
    <row r="8365" spans="1:2" x14ac:dyDescent="0.3">
      <c r="A8365" s="58"/>
      <c r="B8365" s="58"/>
    </row>
    <row r="8366" spans="1:2" x14ac:dyDescent="0.3">
      <c r="A8366" s="58"/>
      <c r="B8366" s="58"/>
    </row>
    <row r="8367" spans="1:2" x14ac:dyDescent="0.3">
      <c r="A8367" s="58"/>
      <c r="B8367" s="58"/>
    </row>
    <row r="8368" spans="1:2" x14ac:dyDescent="0.3">
      <c r="A8368" s="58"/>
      <c r="B8368" s="58"/>
    </row>
    <row r="8369" spans="1:2" x14ac:dyDescent="0.3">
      <c r="A8369" s="58"/>
      <c r="B8369" s="58"/>
    </row>
    <row r="8370" spans="1:2" x14ac:dyDescent="0.3">
      <c r="A8370" s="58"/>
      <c r="B8370" s="58"/>
    </row>
    <row r="8371" spans="1:2" x14ac:dyDescent="0.3">
      <c r="A8371" s="58"/>
      <c r="B8371" s="58"/>
    </row>
    <row r="8372" spans="1:2" x14ac:dyDescent="0.3">
      <c r="A8372" s="58"/>
      <c r="B8372" s="58"/>
    </row>
    <row r="8373" spans="1:2" x14ac:dyDescent="0.3">
      <c r="A8373" s="58"/>
      <c r="B8373" s="58"/>
    </row>
    <row r="8374" spans="1:2" x14ac:dyDescent="0.3">
      <c r="A8374" s="58"/>
      <c r="B8374" s="58"/>
    </row>
    <row r="8375" spans="1:2" x14ac:dyDescent="0.3">
      <c r="A8375" s="58"/>
      <c r="B8375" s="58"/>
    </row>
    <row r="8376" spans="1:2" x14ac:dyDescent="0.3">
      <c r="A8376" s="58"/>
      <c r="B8376" s="58"/>
    </row>
    <row r="8377" spans="1:2" x14ac:dyDescent="0.3">
      <c r="A8377" s="58"/>
      <c r="B8377" s="58"/>
    </row>
    <row r="8378" spans="1:2" x14ac:dyDescent="0.3">
      <c r="A8378" s="58"/>
      <c r="B8378" s="58"/>
    </row>
    <row r="8379" spans="1:2" x14ac:dyDescent="0.3">
      <c r="A8379" s="58"/>
      <c r="B8379" s="58"/>
    </row>
    <row r="8380" spans="1:2" x14ac:dyDescent="0.3">
      <c r="A8380" s="58"/>
      <c r="B8380" s="58"/>
    </row>
    <row r="8381" spans="1:2" x14ac:dyDescent="0.3">
      <c r="A8381" s="58"/>
      <c r="B8381" s="58"/>
    </row>
    <row r="8382" spans="1:2" x14ac:dyDescent="0.3">
      <c r="A8382" s="58"/>
      <c r="B8382" s="58"/>
    </row>
    <row r="8383" spans="1:2" x14ac:dyDescent="0.3">
      <c r="A8383" s="58"/>
      <c r="B8383" s="58"/>
    </row>
    <row r="8384" spans="1:2" x14ac:dyDescent="0.3">
      <c r="A8384" s="58"/>
      <c r="B8384" s="58"/>
    </row>
    <row r="8385" spans="1:2" x14ac:dyDescent="0.3">
      <c r="A8385" s="58"/>
      <c r="B8385" s="58"/>
    </row>
    <row r="8386" spans="1:2" x14ac:dyDescent="0.3">
      <c r="A8386" s="58"/>
      <c r="B8386" s="58"/>
    </row>
    <row r="8387" spans="1:2" x14ac:dyDescent="0.3">
      <c r="A8387" s="58"/>
      <c r="B8387" s="58"/>
    </row>
    <row r="8388" spans="1:2" x14ac:dyDescent="0.3">
      <c r="A8388" s="58"/>
      <c r="B8388" s="58"/>
    </row>
    <row r="8389" spans="1:2" x14ac:dyDescent="0.3">
      <c r="A8389" s="58"/>
      <c r="B8389" s="58"/>
    </row>
    <row r="8390" spans="1:2" x14ac:dyDescent="0.3">
      <c r="A8390" s="58"/>
      <c r="B8390" s="58"/>
    </row>
    <row r="8391" spans="1:2" x14ac:dyDescent="0.3">
      <c r="A8391" s="58"/>
      <c r="B8391" s="58"/>
    </row>
    <row r="8392" spans="1:2" x14ac:dyDescent="0.3">
      <c r="A8392" s="58"/>
      <c r="B8392" s="58"/>
    </row>
    <row r="8393" spans="1:2" x14ac:dyDescent="0.3">
      <c r="A8393" s="58"/>
      <c r="B8393" s="58"/>
    </row>
    <row r="8394" spans="1:2" x14ac:dyDescent="0.3">
      <c r="A8394" s="58"/>
      <c r="B8394" s="58"/>
    </row>
    <row r="8395" spans="1:2" x14ac:dyDescent="0.3">
      <c r="A8395" s="58"/>
      <c r="B8395" s="58"/>
    </row>
    <row r="8396" spans="1:2" x14ac:dyDescent="0.3">
      <c r="A8396" s="58"/>
      <c r="B8396" s="58"/>
    </row>
    <row r="8397" spans="1:2" x14ac:dyDescent="0.3">
      <c r="A8397" s="58"/>
      <c r="B8397" s="58"/>
    </row>
    <row r="8398" spans="1:2" x14ac:dyDescent="0.3">
      <c r="A8398" s="58"/>
      <c r="B8398" s="58"/>
    </row>
    <row r="8399" spans="1:2" x14ac:dyDescent="0.3">
      <c r="A8399" s="58"/>
      <c r="B8399" s="58"/>
    </row>
    <row r="8400" spans="1:2" x14ac:dyDescent="0.3">
      <c r="A8400" s="58"/>
      <c r="B8400" s="58"/>
    </row>
    <row r="8401" spans="1:2" x14ac:dyDescent="0.3">
      <c r="A8401" s="58"/>
      <c r="B8401" s="58"/>
    </row>
    <row r="8402" spans="1:2" x14ac:dyDescent="0.3">
      <c r="A8402" s="58"/>
      <c r="B8402" s="58"/>
    </row>
    <row r="8403" spans="1:2" x14ac:dyDescent="0.3">
      <c r="A8403" s="58"/>
      <c r="B8403" s="58"/>
    </row>
    <row r="8404" spans="1:2" x14ac:dyDescent="0.3">
      <c r="A8404" s="58"/>
      <c r="B8404" s="58"/>
    </row>
    <row r="8405" spans="1:2" x14ac:dyDescent="0.3">
      <c r="A8405" s="58"/>
      <c r="B8405" s="58"/>
    </row>
    <row r="8406" spans="1:2" x14ac:dyDescent="0.3">
      <c r="A8406" s="58"/>
      <c r="B8406" s="58"/>
    </row>
    <row r="8407" spans="1:2" x14ac:dyDescent="0.3">
      <c r="A8407" s="58"/>
      <c r="B8407" s="58"/>
    </row>
    <row r="8408" spans="1:2" x14ac:dyDescent="0.3">
      <c r="A8408" s="58"/>
      <c r="B8408" s="58"/>
    </row>
    <row r="8409" spans="1:2" x14ac:dyDescent="0.3">
      <c r="A8409" s="58"/>
      <c r="B8409" s="58"/>
    </row>
    <row r="8410" spans="1:2" x14ac:dyDescent="0.3">
      <c r="A8410" s="58"/>
      <c r="B8410" s="58"/>
    </row>
    <row r="8411" spans="1:2" x14ac:dyDescent="0.3">
      <c r="A8411" s="58"/>
      <c r="B8411" s="58"/>
    </row>
    <row r="8412" spans="1:2" x14ac:dyDescent="0.3">
      <c r="A8412" s="58"/>
      <c r="B8412" s="58"/>
    </row>
    <row r="8413" spans="1:2" x14ac:dyDescent="0.3">
      <c r="A8413" s="58"/>
      <c r="B8413" s="58"/>
    </row>
    <row r="8414" spans="1:2" x14ac:dyDescent="0.3">
      <c r="A8414" s="58"/>
      <c r="B8414" s="58"/>
    </row>
    <row r="8415" spans="1:2" x14ac:dyDescent="0.3">
      <c r="A8415" s="58"/>
      <c r="B8415" s="58"/>
    </row>
    <row r="8416" spans="1:2" x14ac:dyDescent="0.3">
      <c r="A8416" s="58"/>
      <c r="B8416" s="58"/>
    </row>
    <row r="8417" spans="1:2" x14ac:dyDescent="0.3">
      <c r="A8417" s="58"/>
      <c r="B8417" s="58"/>
    </row>
    <row r="8418" spans="1:2" x14ac:dyDescent="0.3">
      <c r="A8418" s="58"/>
      <c r="B8418" s="58"/>
    </row>
    <row r="8419" spans="1:2" x14ac:dyDescent="0.3">
      <c r="A8419" s="58"/>
      <c r="B8419" s="58"/>
    </row>
    <row r="8420" spans="1:2" x14ac:dyDescent="0.3">
      <c r="A8420" s="58"/>
      <c r="B8420" s="58"/>
    </row>
    <row r="8421" spans="1:2" x14ac:dyDescent="0.3">
      <c r="A8421" s="58"/>
      <c r="B8421" s="58"/>
    </row>
    <row r="8422" spans="1:2" x14ac:dyDescent="0.3">
      <c r="A8422" s="58"/>
      <c r="B8422" s="58"/>
    </row>
    <row r="8423" spans="1:2" x14ac:dyDescent="0.3">
      <c r="A8423" s="58"/>
      <c r="B8423" s="58"/>
    </row>
    <row r="8424" spans="1:2" x14ac:dyDescent="0.3">
      <c r="A8424" s="58"/>
      <c r="B8424" s="58"/>
    </row>
    <row r="8425" spans="1:2" x14ac:dyDescent="0.3">
      <c r="A8425" s="58"/>
      <c r="B8425" s="58"/>
    </row>
    <row r="8426" spans="1:2" x14ac:dyDescent="0.3">
      <c r="A8426" s="58"/>
      <c r="B8426" s="58"/>
    </row>
    <row r="8427" spans="1:2" x14ac:dyDescent="0.3">
      <c r="A8427" s="58"/>
      <c r="B8427" s="58"/>
    </row>
    <row r="8428" spans="1:2" x14ac:dyDescent="0.3">
      <c r="A8428" s="58"/>
      <c r="B8428" s="58"/>
    </row>
    <row r="8429" spans="1:2" x14ac:dyDescent="0.3">
      <c r="A8429" s="58"/>
      <c r="B8429" s="58"/>
    </row>
    <row r="8430" spans="1:2" x14ac:dyDescent="0.3">
      <c r="A8430" s="58"/>
      <c r="B8430" s="58"/>
    </row>
    <row r="8431" spans="1:2" x14ac:dyDescent="0.3">
      <c r="A8431" s="58"/>
      <c r="B8431" s="58"/>
    </row>
    <row r="8432" spans="1:2" x14ac:dyDescent="0.3">
      <c r="A8432" s="58"/>
      <c r="B8432" s="58"/>
    </row>
    <row r="8433" spans="1:2" x14ac:dyDescent="0.3">
      <c r="A8433" s="58"/>
      <c r="B8433" s="58"/>
    </row>
    <row r="8434" spans="1:2" x14ac:dyDescent="0.3">
      <c r="A8434" s="58"/>
      <c r="B8434" s="58"/>
    </row>
    <row r="8435" spans="1:2" x14ac:dyDescent="0.3">
      <c r="A8435" s="58"/>
      <c r="B8435" s="58"/>
    </row>
    <row r="8436" spans="1:2" x14ac:dyDescent="0.3">
      <c r="A8436" s="58"/>
      <c r="B8436" s="58"/>
    </row>
    <row r="8437" spans="1:2" x14ac:dyDescent="0.3">
      <c r="A8437" s="58"/>
      <c r="B8437" s="58"/>
    </row>
    <row r="8438" spans="1:2" x14ac:dyDescent="0.3">
      <c r="A8438" s="58"/>
      <c r="B8438" s="58"/>
    </row>
    <row r="8439" spans="1:2" x14ac:dyDescent="0.3">
      <c r="A8439" s="58"/>
      <c r="B8439" s="58"/>
    </row>
    <row r="8440" spans="1:2" x14ac:dyDescent="0.3">
      <c r="A8440" s="58"/>
      <c r="B8440" s="58"/>
    </row>
    <row r="8441" spans="1:2" x14ac:dyDescent="0.3">
      <c r="A8441" s="58"/>
      <c r="B8441" s="58"/>
    </row>
    <row r="8442" spans="1:2" x14ac:dyDescent="0.3">
      <c r="A8442" s="58"/>
      <c r="B8442" s="58"/>
    </row>
    <row r="8443" spans="1:2" x14ac:dyDescent="0.3">
      <c r="A8443" s="58"/>
      <c r="B8443" s="58"/>
    </row>
    <row r="8444" spans="1:2" x14ac:dyDescent="0.3">
      <c r="A8444" s="58"/>
      <c r="B8444" s="58"/>
    </row>
    <row r="8445" spans="1:2" x14ac:dyDescent="0.3">
      <c r="A8445" s="58"/>
      <c r="B8445" s="58"/>
    </row>
    <row r="8446" spans="1:2" x14ac:dyDescent="0.3">
      <c r="A8446" s="58"/>
      <c r="B8446" s="58"/>
    </row>
    <row r="8447" spans="1:2" x14ac:dyDescent="0.3">
      <c r="A8447" s="58"/>
      <c r="B8447" s="58"/>
    </row>
    <row r="8448" spans="1:2" x14ac:dyDescent="0.3">
      <c r="A8448" s="58"/>
      <c r="B8448" s="58"/>
    </row>
    <row r="8449" spans="1:2" x14ac:dyDescent="0.3">
      <c r="A8449" s="58"/>
      <c r="B8449" s="58"/>
    </row>
    <row r="8450" spans="1:2" x14ac:dyDescent="0.3">
      <c r="A8450" s="58"/>
      <c r="B8450" s="58"/>
    </row>
    <row r="8451" spans="1:2" x14ac:dyDescent="0.3">
      <c r="A8451" s="58"/>
      <c r="B8451" s="58"/>
    </row>
    <row r="8452" spans="1:2" x14ac:dyDescent="0.3">
      <c r="A8452" s="58"/>
      <c r="B8452" s="58"/>
    </row>
    <row r="8453" spans="1:2" x14ac:dyDescent="0.3">
      <c r="A8453" s="58"/>
      <c r="B8453" s="58"/>
    </row>
    <row r="8454" spans="1:2" x14ac:dyDescent="0.3">
      <c r="A8454" s="58"/>
      <c r="B8454" s="58"/>
    </row>
    <row r="8455" spans="1:2" x14ac:dyDescent="0.3">
      <c r="A8455" s="58"/>
      <c r="B8455" s="58"/>
    </row>
    <row r="8456" spans="1:2" x14ac:dyDescent="0.3">
      <c r="A8456" s="58"/>
      <c r="B8456" s="58"/>
    </row>
    <row r="8457" spans="1:2" x14ac:dyDescent="0.3">
      <c r="A8457" s="58"/>
      <c r="B8457" s="58"/>
    </row>
    <row r="8458" spans="1:2" x14ac:dyDescent="0.3">
      <c r="A8458" s="58"/>
      <c r="B8458" s="58"/>
    </row>
    <row r="8459" spans="1:2" x14ac:dyDescent="0.3">
      <c r="A8459" s="58"/>
      <c r="B8459" s="58"/>
    </row>
    <row r="8460" spans="1:2" x14ac:dyDescent="0.3">
      <c r="A8460" s="58"/>
      <c r="B8460" s="58"/>
    </row>
    <row r="8461" spans="1:2" x14ac:dyDescent="0.3">
      <c r="A8461" s="58"/>
      <c r="B8461" s="58"/>
    </row>
    <row r="8462" spans="1:2" x14ac:dyDescent="0.3">
      <c r="A8462" s="58"/>
      <c r="B8462" s="58"/>
    </row>
    <row r="8463" spans="1:2" x14ac:dyDescent="0.3">
      <c r="A8463" s="58"/>
      <c r="B8463" s="58"/>
    </row>
    <row r="8464" spans="1:2" x14ac:dyDescent="0.3">
      <c r="A8464" s="58"/>
      <c r="B8464" s="58"/>
    </row>
    <row r="8465" spans="1:2" x14ac:dyDescent="0.3">
      <c r="A8465" s="58"/>
      <c r="B8465" s="58"/>
    </row>
    <row r="8466" spans="1:2" x14ac:dyDescent="0.3">
      <c r="A8466" s="58"/>
      <c r="B8466" s="58"/>
    </row>
    <row r="8467" spans="1:2" x14ac:dyDescent="0.3">
      <c r="A8467" s="58"/>
      <c r="B8467" s="58"/>
    </row>
    <row r="8468" spans="1:2" x14ac:dyDescent="0.3">
      <c r="A8468" s="58"/>
      <c r="B8468" s="58"/>
    </row>
    <row r="8469" spans="1:2" x14ac:dyDescent="0.3">
      <c r="A8469" s="58"/>
      <c r="B8469" s="58"/>
    </row>
    <row r="8470" spans="1:2" x14ac:dyDescent="0.3">
      <c r="A8470" s="58"/>
      <c r="B8470" s="58"/>
    </row>
    <row r="8471" spans="1:2" x14ac:dyDescent="0.3">
      <c r="A8471" s="58"/>
      <c r="B8471" s="58"/>
    </row>
    <row r="8472" spans="1:2" x14ac:dyDescent="0.3">
      <c r="A8472" s="58"/>
      <c r="B8472" s="58"/>
    </row>
    <row r="8473" spans="1:2" x14ac:dyDescent="0.3">
      <c r="A8473" s="58"/>
      <c r="B8473" s="58"/>
    </row>
    <row r="8474" spans="1:2" x14ac:dyDescent="0.3">
      <c r="A8474" s="58"/>
      <c r="B8474" s="58"/>
    </row>
    <row r="8475" spans="1:2" x14ac:dyDescent="0.3">
      <c r="A8475" s="58"/>
      <c r="B8475" s="58"/>
    </row>
    <row r="8476" spans="1:2" x14ac:dyDescent="0.3">
      <c r="A8476" s="58"/>
      <c r="B8476" s="58"/>
    </row>
    <row r="8477" spans="1:2" x14ac:dyDescent="0.3">
      <c r="A8477" s="58"/>
      <c r="B8477" s="58"/>
    </row>
    <row r="8478" spans="1:2" x14ac:dyDescent="0.3">
      <c r="A8478" s="58"/>
      <c r="B8478" s="58"/>
    </row>
    <row r="8479" spans="1:2" x14ac:dyDescent="0.3">
      <c r="A8479" s="58"/>
      <c r="B8479" s="58"/>
    </row>
    <row r="8480" spans="1:2" x14ac:dyDescent="0.3">
      <c r="A8480" s="58"/>
      <c r="B8480" s="58"/>
    </row>
    <row r="8481" spans="1:2" x14ac:dyDescent="0.3">
      <c r="A8481" s="58"/>
      <c r="B8481" s="58"/>
    </row>
    <row r="8482" spans="1:2" x14ac:dyDescent="0.3">
      <c r="A8482" s="58"/>
      <c r="B8482" s="58"/>
    </row>
    <row r="8483" spans="1:2" x14ac:dyDescent="0.3">
      <c r="A8483" s="58"/>
      <c r="B8483" s="58"/>
    </row>
    <row r="8484" spans="1:2" x14ac:dyDescent="0.3">
      <c r="A8484" s="58"/>
      <c r="B8484" s="58"/>
    </row>
    <row r="8485" spans="1:2" x14ac:dyDescent="0.3">
      <c r="A8485" s="58"/>
      <c r="B8485" s="58"/>
    </row>
    <row r="8486" spans="1:2" x14ac:dyDescent="0.3">
      <c r="A8486" s="58"/>
      <c r="B8486" s="58"/>
    </row>
    <row r="8487" spans="1:2" x14ac:dyDescent="0.3">
      <c r="A8487" s="58"/>
      <c r="B8487" s="58"/>
    </row>
    <row r="8488" spans="1:2" x14ac:dyDescent="0.3">
      <c r="A8488" s="58"/>
      <c r="B8488" s="58"/>
    </row>
    <row r="8489" spans="1:2" x14ac:dyDescent="0.3">
      <c r="A8489" s="58"/>
      <c r="B8489" s="58"/>
    </row>
    <row r="8490" spans="1:2" x14ac:dyDescent="0.3">
      <c r="A8490" s="58"/>
      <c r="B8490" s="58"/>
    </row>
    <row r="8491" spans="1:2" x14ac:dyDescent="0.3">
      <c r="A8491" s="58"/>
      <c r="B8491" s="58"/>
    </row>
    <row r="8492" spans="1:2" x14ac:dyDescent="0.3">
      <c r="A8492" s="58"/>
      <c r="B8492" s="58"/>
    </row>
    <row r="8493" spans="1:2" x14ac:dyDescent="0.3">
      <c r="A8493" s="58"/>
      <c r="B8493" s="58"/>
    </row>
    <row r="8494" spans="1:2" x14ac:dyDescent="0.3">
      <c r="A8494" s="58"/>
      <c r="B8494" s="58"/>
    </row>
    <row r="8495" spans="1:2" x14ac:dyDescent="0.3">
      <c r="A8495" s="58"/>
      <c r="B8495" s="58"/>
    </row>
    <row r="8496" spans="1:2" x14ac:dyDescent="0.3">
      <c r="A8496" s="58"/>
      <c r="B8496" s="58"/>
    </row>
    <row r="8497" spans="1:2" x14ac:dyDescent="0.3">
      <c r="A8497" s="58"/>
      <c r="B8497" s="58"/>
    </row>
    <row r="8498" spans="1:2" x14ac:dyDescent="0.3">
      <c r="A8498" s="58"/>
      <c r="B8498" s="58"/>
    </row>
    <row r="8499" spans="1:2" x14ac:dyDescent="0.3">
      <c r="A8499" s="58"/>
      <c r="B8499" s="58"/>
    </row>
    <row r="8500" spans="1:2" x14ac:dyDescent="0.3">
      <c r="A8500" s="58"/>
      <c r="B8500" s="58"/>
    </row>
    <row r="8501" spans="1:2" x14ac:dyDescent="0.3">
      <c r="A8501" s="58"/>
      <c r="B8501" s="58"/>
    </row>
    <row r="8502" spans="1:2" x14ac:dyDescent="0.3">
      <c r="A8502" s="58"/>
      <c r="B8502" s="58"/>
    </row>
    <row r="8503" spans="1:2" x14ac:dyDescent="0.3">
      <c r="A8503" s="58"/>
      <c r="B8503" s="58"/>
    </row>
    <row r="8504" spans="1:2" x14ac:dyDescent="0.3">
      <c r="A8504" s="58"/>
      <c r="B8504" s="58"/>
    </row>
    <row r="8505" spans="1:2" x14ac:dyDescent="0.3">
      <c r="A8505" s="58"/>
      <c r="B8505" s="58"/>
    </row>
    <row r="8506" spans="1:2" x14ac:dyDescent="0.3">
      <c r="A8506" s="58"/>
      <c r="B8506" s="58"/>
    </row>
    <row r="8507" spans="1:2" x14ac:dyDescent="0.3">
      <c r="A8507" s="58"/>
      <c r="B8507" s="58"/>
    </row>
    <row r="8508" spans="1:2" x14ac:dyDescent="0.3">
      <c r="A8508" s="58"/>
      <c r="B8508" s="58"/>
    </row>
    <row r="8509" spans="1:2" x14ac:dyDescent="0.3">
      <c r="A8509" s="58"/>
      <c r="B8509" s="58"/>
    </row>
    <row r="8510" spans="1:2" x14ac:dyDescent="0.3">
      <c r="A8510" s="58"/>
      <c r="B8510" s="58"/>
    </row>
    <row r="8511" spans="1:2" x14ac:dyDescent="0.3">
      <c r="A8511" s="58"/>
      <c r="B8511" s="58"/>
    </row>
    <row r="8512" spans="1:2" x14ac:dyDescent="0.3">
      <c r="A8512" s="58"/>
      <c r="B8512" s="58"/>
    </row>
    <row r="8513" spans="1:2" x14ac:dyDescent="0.3">
      <c r="A8513" s="58"/>
      <c r="B8513" s="58"/>
    </row>
    <row r="8514" spans="1:2" x14ac:dyDescent="0.3">
      <c r="A8514" s="58"/>
      <c r="B8514" s="58"/>
    </row>
    <row r="8515" spans="1:2" x14ac:dyDescent="0.3">
      <c r="A8515" s="58"/>
      <c r="B8515" s="58"/>
    </row>
    <row r="8516" spans="1:2" x14ac:dyDescent="0.3">
      <c r="A8516" s="58"/>
      <c r="B8516" s="58"/>
    </row>
    <row r="8517" spans="1:2" x14ac:dyDescent="0.3">
      <c r="A8517" s="58"/>
      <c r="B8517" s="58"/>
    </row>
    <row r="8518" spans="1:2" x14ac:dyDescent="0.3">
      <c r="A8518" s="58"/>
      <c r="B8518" s="58"/>
    </row>
    <row r="8519" spans="1:2" x14ac:dyDescent="0.3">
      <c r="A8519" s="58"/>
      <c r="B8519" s="58"/>
    </row>
    <row r="8520" spans="1:2" x14ac:dyDescent="0.3">
      <c r="A8520" s="58"/>
      <c r="B8520" s="58"/>
    </row>
    <row r="8521" spans="1:2" x14ac:dyDescent="0.3">
      <c r="A8521" s="58"/>
      <c r="B8521" s="58"/>
    </row>
    <row r="8522" spans="1:2" x14ac:dyDescent="0.3">
      <c r="A8522" s="58"/>
      <c r="B8522" s="58"/>
    </row>
    <row r="8523" spans="1:2" x14ac:dyDescent="0.3">
      <c r="A8523" s="58"/>
      <c r="B8523" s="58"/>
    </row>
    <row r="8524" spans="1:2" x14ac:dyDescent="0.3">
      <c r="A8524" s="58"/>
      <c r="B8524" s="58"/>
    </row>
    <row r="8525" spans="1:2" x14ac:dyDescent="0.3">
      <c r="A8525" s="58"/>
      <c r="B8525" s="58"/>
    </row>
    <row r="8526" spans="1:2" x14ac:dyDescent="0.3">
      <c r="A8526" s="58"/>
      <c r="B8526" s="58"/>
    </row>
    <row r="8527" spans="1:2" x14ac:dyDescent="0.3">
      <c r="A8527" s="58"/>
      <c r="B8527" s="58"/>
    </row>
    <row r="8528" spans="1:2" x14ac:dyDescent="0.3">
      <c r="A8528" s="58"/>
      <c r="B8528" s="58"/>
    </row>
    <row r="8529" spans="1:2" x14ac:dyDescent="0.3">
      <c r="A8529" s="58"/>
      <c r="B8529" s="58"/>
    </row>
    <row r="8530" spans="1:2" x14ac:dyDescent="0.3">
      <c r="A8530" s="58"/>
      <c r="B8530" s="58"/>
    </row>
    <row r="8531" spans="1:2" x14ac:dyDescent="0.3">
      <c r="A8531" s="58"/>
      <c r="B8531" s="58"/>
    </row>
    <row r="8532" spans="1:2" x14ac:dyDescent="0.3">
      <c r="A8532" s="58"/>
      <c r="B8532" s="58"/>
    </row>
    <row r="8533" spans="1:2" x14ac:dyDescent="0.3">
      <c r="A8533" s="58"/>
      <c r="B8533" s="58"/>
    </row>
    <row r="8534" spans="1:2" x14ac:dyDescent="0.3">
      <c r="A8534" s="58"/>
      <c r="B8534" s="58"/>
    </row>
    <row r="8535" spans="1:2" x14ac:dyDescent="0.3">
      <c r="A8535" s="58"/>
      <c r="B8535" s="58"/>
    </row>
    <row r="8536" spans="1:2" x14ac:dyDescent="0.3">
      <c r="A8536" s="58"/>
      <c r="B8536" s="58"/>
    </row>
    <row r="8537" spans="1:2" x14ac:dyDescent="0.3">
      <c r="A8537" s="58"/>
      <c r="B8537" s="58"/>
    </row>
    <row r="8538" spans="1:2" x14ac:dyDescent="0.3">
      <c r="A8538" s="58"/>
      <c r="B8538" s="58"/>
    </row>
    <row r="8539" spans="1:2" x14ac:dyDescent="0.3">
      <c r="A8539" s="58"/>
      <c r="B8539" s="58"/>
    </row>
    <row r="8540" spans="1:2" x14ac:dyDescent="0.3">
      <c r="A8540" s="58"/>
      <c r="B8540" s="58"/>
    </row>
    <row r="8541" spans="1:2" x14ac:dyDescent="0.3">
      <c r="A8541" s="58"/>
      <c r="B8541" s="58"/>
    </row>
    <row r="8542" spans="1:2" x14ac:dyDescent="0.3">
      <c r="A8542" s="58"/>
      <c r="B8542" s="58"/>
    </row>
    <row r="8543" spans="1:2" x14ac:dyDescent="0.3">
      <c r="A8543" s="58"/>
      <c r="B8543" s="58"/>
    </row>
    <row r="8544" spans="1:2" x14ac:dyDescent="0.3">
      <c r="A8544" s="58"/>
      <c r="B8544" s="58"/>
    </row>
    <row r="8545" spans="1:2" x14ac:dyDescent="0.3">
      <c r="A8545" s="58"/>
      <c r="B8545" s="58"/>
    </row>
    <row r="8546" spans="1:2" x14ac:dyDescent="0.3">
      <c r="A8546" s="58"/>
      <c r="B8546" s="58"/>
    </row>
    <row r="8547" spans="1:2" x14ac:dyDescent="0.3">
      <c r="A8547" s="58"/>
      <c r="B8547" s="58"/>
    </row>
    <row r="8548" spans="1:2" x14ac:dyDescent="0.3">
      <c r="A8548" s="58"/>
      <c r="B8548" s="58"/>
    </row>
    <row r="8549" spans="1:2" x14ac:dyDescent="0.3">
      <c r="A8549" s="58"/>
      <c r="B8549" s="58"/>
    </row>
    <row r="8550" spans="1:2" x14ac:dyDescent="0.3">
      <c r="A8550" s="58"/>
      <c r="B8550" s="58"/>
    </row>
    <row r="8551" spans="1:2" x14ac:dyDescent="0.3">
      <c r="A8551" s="58"/>
      <c r="B8551" s="58"/>
    </row>
    <row r="8552" spans="1:2" x14ac:dyDescent="0.3">
      <c r="A8552" s="58"/>
      <c r="B8552" s="58"/>
    </row>
    <row r="8553" spans="1:2" x14ac:dyDescent="0.3">
      <c r="A8553" s="58"/>
      <c r="B8553" s="58"/>
    </row>
    <row r="8554" spans="1:2" x14ac:dyDescent="0.3">
      <c r="A8554" s="58"/>
      <c r="B8554" s="58"/>
    </row>
    <row r="8555" spans="1:2" x14ac:dyDescent="0.3">
      <c r="A8555" s="58"/>
      <c r="B8555" s="58"/>
    </row>
    <row r="8556" spans="1:2" x14ac:dyDescent="0.3">
      <c r="A8556" s="58"/>
      <c r="B8556" s="58"/>
    </row>
    <row r="8557" spans="1:2" x14ac:dyDescent="0.3">
      <c r="A8557" s="58"/>
      <c r="B8557" s="58"/>
    </row>
    <row r="8558" spans="1:2" x14ac:dyDescent="0.3">
      <c r="A8558" s="58"/>
      <c r="B8558" s="58"/>
    </row>
    <row r="8559" spans="1:2" x14ac:dyDescent="0.3">
      <c r="A8559" s="58"/>
      <c r="B8559" s="58"/>
    </row>
    <row r="8560" spans="1:2" x14ac:dyDescent="0.3">
      <c r="A8560" s="58"/>
      <c r="B8560" s="58"/>
    </row>
    <row r="8561" spans="1:2" x14ac:dyDescent="0.3">
      <c r="A8561" s="58"/>
      <c r="B8561" s="58"/>
    </row>
    <row r="8562" spans="1:2" x14ac:dyDescent="0.3">
      <c r="A8562" s="58"/>
      <c r="B8562" s="58"/>
    </row>
    <row r="8563" spans="1:2" x14ac:dyDescent="0.3">
      <c r="A8563" s="58"/>
      <c r="B8563" s="58"/>
    </row>
    <row r="8564" spans="1:2" x14ac:dyDescent="0.3">
      <c r="A8564" s="58"/>
      <c r="B8564" s="58"/>
    </row>
    <row r="8565" spans="1:2" x14ac:dyDescent="0.3">
      <c r="A8565" s="58"/>
      <c r="B8565" s="58"/>
    </row>
    <row r="8566" spans="1:2" x14ac:dyDescent="0.3">
      <c r="A8566" s="58"/>
      <c r="B8566" s="58"/>
    </row>
    <row r="8567" spans="1:2" x14ac:dyDescent="0.3">
      <c r="A8567" s="58"/>
      <c r="B8567" s="58"/>
    </row>
    <row r="8568" spans="1:2" x14ac:dyDescent="0.3">
      <c r="A8568" s="58"/>
      <c r="B8568" s="58"/>
    </row>
    <row r="8569" spans="1:2" x14ac:dyDescent="0.3">
      <c r="A8569" s="58"/>
      <c r="B8569" s="58"/>
    </row>
    <row r="8570" spans="1:2" x14ac:dyDescent="0.3">
      <c r="A8570" s="58"/>
      <c r="B8570" s="58"/>
    </row>
    <row r="8571" spans="1:2" x14ac:dyDescent="0.3">
      <c r="A8571" s="58"/>
      <c r="B8571" s="58"/>
    </row>
    <row r="8572" spans="1:2" x14ac:dyDescent="0.3">
      <c r="A8572" s="58"/>
      <c r="B8572" s="58"/>
    </row>
    <row r="8573" spans="1:2" x14ac:dyDescent="0.3">
      <c r="A8573" s="58"/>
      <c r="B8573" s="58"/>
    </row>
    <row r="8574" spans="1:2" x14ac:dyDescent="0.3">
      <c r="A8574" s="58"/>
      <c r="B8574" s="58"/>
    </row>
    <row r="8575" spans="1:2" x14ac:dyDescent="0.3">
      <c r="A8575" s="58"/>
      <c r="B8575" s="58"/>
    </row>
    <row r="8576" spans="1:2" x14ac:dyDescent="0.3">
      <c r="A8576" s="58"/>
      <c r="B8576" s="58"/>
    </row>
    <row r="8577" spans="1:2" x14ac:dyDescent="0.3">
      <c r="A8577" s="58"/>
      <c r="B8577" s="58"/>
    </row>
    <row r="8578" spans="1:2" x14ac:dyDescent="0.3">
      <c r="A8578" s="58"/>
      <c r="B8578" s="58"/>
    </row>
    <row r="8579" spans="1:2" x14ac:dyDescent="0.3">
      <c r="A8579" s="58"/>
      <c r="B8579" s="58"/>
    </row>
    <row r="8580" spans="1:2" x14ac:dyDescent="0.3">
      <c r="A8580" s="58"/>
      <c r="B8580" s="58"/>
    </row>
    <row r="8581" spans="1:2" x14ac:dyDescent="0.3">
      <c r="A8581" s="58"/>
      <c r="B8581" s="58"/>
    </row>
    <row r="8582" spans="1:2" x14ac:dyDescent="0.3">
      <c r="A8582" s="58"/>
      <c r="B8582" s="58"/>
    </row>
    <row r="8583" spans="1:2" x14ac:dyDescent="0.3">
      <c r="A8583" s="58"/>
      <c r="B8583" s="58"/>
    </row>
    <row r="8584" spans="1:2" x14ac:dyDescent="0.3">
      <c r="A8584" s="58"/>
      <c r="B8584" s="58"/>
    </row>
    <row r="8585" spans="1:2" x14ac:dyDescent="0.3">
      <c r="A8585" s="58"/>
      <c r="B8585" s="58"/>
    </row>
    <row r="8586" spans="1:2" x14ac:dyDescent="0.3">
      <c r="A8586" s="58"/>
      <c r="B8586" s="58"/>
    </row>
    <row r="8587" spans="1:2" x14ac:dyDescent="0.3">
      <c r="A8587" s="58"/>
      <c r="B8587" s="58"/>
    </row>
    <row r="8588" spans="1:2" x14ac:dyDescent="0.3">
      <c r="A8588" s="58"/>
      <c r="B8588" s="58"/>
    </row>
    <row r="8589" spans="1:2" x14ac:dyDescent="0.3">
      <c r="A8589" s="58"/>
      <c r="B8589" s="58"/>
    </row>
    <row r="8590" spans="1:2" x14ac:dyDescent="0.3">
      <c r="A8590" s="58"/>
      <c r="B8590" s="58"/>
    </row>
    <row r="8591" spans="1:2" x14ac:dyDescent="0.3">
      <c r="A8591" s="58"/>
      <c r="B8591" s="58"/>
    </row>
    <row r="8592" spans="1:2" x14ac:dyDescent="0.3">
      <c r="A8592" s="58"/>
      <c r="B8592" s="58"/>
    </row>
    <row r="8593" spans="1:2" x14ac:dyDescent="0.3">
      <c r="A8593" s="58"/>
      <c r="B8593" s="58"/>
    </row>
    <row r="8594" spans="1:2" x14ac:dyDescent="0.3">
      <c r="A8594" s="58"/>
      <c r="B8594" s="58"/>
    </row>
    <row r="8595" spans="1:2" x14ac:dyDescent="0.3">
      <c r="A8595" s="58"/>
      <c r="B8595" s="58"/>
    </row>
    <row r="8596" spans="1:2" x14ac:dyDescent="0.3">
      <c r="A8596" s="58"/>
      <c r="B8596" s="58"/>
    </row>
    <row r="8597" spans="1:2" x14ac:dyDescent="0.3">
      <c r="A8597" s="58"/>
      <c r="B8597" s="58"/>
    </row>
    <row r="8598" spans="1:2" x14ac:dyDescent="0.3">
      <c r="A8598" s="58"/>
      <c r="B8598" s="58"/>
    </row>
    <row r="8599" spans="1:2" x14ac:dyDescent="0.3">
      <c r="A8599" s="58"/>
      <c r="B8599" s="58"/>
    </row>
    <row r="8600" spans="1:2" x14ac:dyDescent="0.3">
      <c r="A8600" s="58"/>
      <c r="B8600" s="58"/>
    </row>
    <row r="8601" spans="1:2" x14ac:dyDescent="0.3">
      <c r="A8601" s="58"/>
      <c r="B8601" s="58"/>
    </row>
    <row r="8602" spans="1:2" x14ac:dyDescent="0.3">
      <c r="A8602" s="58"/>
      <c r="B8602" s="58"/>
    </row>
    <row r="8603" spans="1:2" x14ac:dyDescent="0.3">
      <c r="A8603" s="58"/>
      <c r="B8603" s="58"/>
    </row>
    <row r="8604" spans="1:2" x14ac:dyDescent="0.3">
      <c r="A8604" s="58"/>
      <c r="B8604" s="58"/>
    </row>
    <row r="8605" spans="1:2" x14ac:dyDescent="0.3">
      <c r="A8605" s="58"/>
      <c r="B8605" s="58"/>
    </row>
    <row r="8606" spans="1:2" x14ac:dyDescent="0.3">
      <c r="A8606" s="58"/>
      <c r="B8606" s="58"/>
    </row>
    <row r="8607" spans="1:2" x14ac:dyDescent="0.3">
      <c r="A8607" s="58"/>
      <c r="B8607" s="58"/>
    </row>
    <row r="8608" spans="1:2" x14ac:dyDescent="0.3">
      <c r="A8608" s="58"/>
      <c r="B8608" s="58"/>
    </row>
    <row r="8609" spans="1:2" x14ac:dyDescent="0.3">
      <c r="A8609" s="58"/>
      <c r="B8609" s="58"/>
    </row>
    <row r="8610" spans="1:2" x14ac:dyDescent="0.3">
      <c r="A8610" s="58"/>
      <c r="B8610" s="58"/>
    </row>
    <row r="8611" spans="1:2" x14ac:dyDescent="0.3">
      <c r="A8611" s="58"/>
      <c r="B8611" s="58"/>
    </row>
    <row r="8612" spans="1:2" x14ac:dyDescent="0.3">
      <c r="A8612" s="58"/>
      <c r="B8612" s="58"/>
    </row>
    <row r="8613" spans="1:2" x14ac:dyDescent="0.3">
      <c r="A8613" s="58"/>
      <c r="B8613" s="58"/>
    </row>
    <row r="8614" spans="1:2" x14ac:dyDescent="0.3">
      <c r="A8614" s="58"/>
      <c r="B8614" s="58"/>
    </row>
    <row r="8615" spans="1:2" x14ac:dyDescent="0.3">
      <c r="A8615" s="58"/>
      <c r="B8615" s="58"/>
    </row>
    <row r="8616" spans="1:2" x14ac:dyDescent="0.3">
      <c r="A8616" s="58"/>
      <c r="B8616" s="58"/>
    </row>
    <row r="8617" spans="1:2" x14ac:dyDescent="0.3">
      <c r="A8617" s="58"/>
      <c r="B8617" s="58"/>
    </row>
    <row r="8618" spans="1:2" x14ac:dyDescent="0.3">
      <c r="A8618" s="58"/>
      <c r="B8618" s="58"/>
    </row>
    <row r="8619" spans="1:2" x14ac:dyDescent="0.3">
      <c r="A8619" s="58"/>
      <c r="B8619" s="58"/>
    </row>
    <row r="8620" spans="1:2" x14ac:dyDescent="0.3">
      <c r="A8620" s="58"/>
      <c r="B8620" s="58"/>
    </row>
    <row r="8621" spans="1:2" x14ac:dyDescent="0.3">
      <c r="A8621" s="58"/>
      <c r="B8621" s="58"/>
    </row>
    <row r="8622" spans="1:2" x14ac:dyDescent="0.3">
      <c r="A8622" s="58"/>
      <c r="B8622" s="58"/>
    </row>
    <row r="8623" spans="1:2" x14ac:dyDescent="0.3">
      <c r="A8623" s="58"/>
      <c r="B8623" s="58"/>
    </row>
    <row r="8624" spans="1:2" x14ac:dyDescent="0.3">
      <c r="A8624" s="58"/>
      <c r="B8624" s="58"/>
    </row>
    <row r="8625" spans="1:2" x14ac:dyDescent="0.3">
      <c r="A8625" s="58"/>
      <c r="B8625" s="58"/>
    </row>
    <row r="8626" spans="1:2" x14ac:dyDescent="0.3">
      <c r="A8626" s="58"/>
      <c r="B8626" s="58"/>
    </row>
    <row r="8627" spans="1:2" x14ac:dyDescent="0.3">
      <c r="A8627" s="58"/>
      <c r="B8627" s="58"/>
    </row>
    <row r="8628" spans="1:2" x14ac:dyDescent="0.3">
      <c r="A8628" s="58"/>
      <c r="B8628" s="58"/>
    </row>
    <row r="8629" spans="1:2" x14ac:dyDescent="0.3">
      <c r="A8629" s="58"/>
      <c r="B8629" s="58"/>
    </row>
    <row r="8630" spans="1:2" x14ac:dyDescent="0.3">
      <c r="A8630" s="58"/>
      <c r="B8630" s="58"/>
    </row>
    <row r="8631" spans="1:2" x14ac:dyDescent="0.3">
      <c r="A8631" s="58"/>
      <c r="B8631" s="58"/>
    </row>
    <row r="8632" spans="1:2" x14ac:dyDescent="0.3">
      <c r="A8632" s="58"/>
      <c r="B8632" s="58"/>
    </row>
    <row r="8633" spans="1:2" x14ac:dyDescent="0.3">
      <c r="A8633" s="58"/>
      <c r="B8633" s="58"/>
    </row>
    <row r="8634" spans="1:2" x14ac:dyDescent="0.3">
      <c r="A8634" s="58"/>
      <c r="B8634" s="58"/>
    </row>
    <row r="8635" spans="1:2" x14ac:dyDescent="0.3">
      <c r="A8635" s="58"/>
      <c r="B8635" s="58"/>
    </row>
    <row r="8636" spans="1:2" x14ac:dyDescent="0.3">
      <c r="A8636" s="58"/>
      <c r="B8636" s="58"/>
    </row>
    <row r="8637" spans="1:2" x14ac:dyDescent="0.3">
      <c r="A8637" s="58"/>
      <c r="B8637" s="58"/>
    </row>
    <row r="8638" spans="1:2" x14ac:dyDescent="0.3">
      <c r="A8638" s="58"/>
      <c r="B8638" s="58"/>
    </row>
    <row r="8639" spans="1:2" x14ac:dyDescent="0.3">
      <c r="A8639" s="58"/>
      <c r="B8639" s="58"/>
    </row>
    <row r="8640" spans="1:2" x14ac:dyDescent="0.3">
      <c r="A8640" s="58"/>
      <c r="B8640" s="58"/>
    </row>
    <row r="8641" spans="1:2" x14ac:dyDescent="0.3">
      <c r="A8641" s="58"/>
      <c r="B8641" s="58"/>
    </row>
    <row r="8642" spans="1:2" x14ac:dyDescent="0.3">
      <c r="A8642" s="58"/>
      <c r="B8642" s="58"/>
    </row>
    <row r="8643" spans="1:2" x14ac:dyDescent="0.3">
      <c r="A8643" s="58"/>
      <c r="B8643" s="58"/>
    </row>
    <row r="8644" spans="1:2" x14ac:dyDescent="0.3">
      <c r="A8644" s="58"/>
      <c r="B8644" s="58"/>
    </row>
    <row r="8645" spans="1:2" x14ac:dyDescent="0.3">
      <c r="A8645" s="58"/>
      <c r="B8645" s="58"/>
    </row>
    <row r="8646" spans="1:2" x14ac:dyDescent="0.3">
      <c r="A8646" s="58"/>
      <c r="B8646" s="58"/>
    </row>
    <row r="8647" spans="1:2" x14ac:dyDescent="0.3">
      <c r="A8647" s="58"/>
      <c r="B8647" s="58"/>
    </row>
    <row r="8648" spans="1:2" x14ac:dyDescent="0.3">
      <c r="A8648" s="58"/>
      <c r="B8648" s="58"/>
    </row>
    <row r="8649" spans="1:2" x14ac:dyDescent="0.3">
      <c r="A8649" s="58"/>
      <c r="B8649" s="58"/>
    </row>
    <row r="8650" spans="1:2" x14ac:dyDescent="0.3">
      <c r="A8650" s="58"/>
      <c r="B8650" s="58"/>
    </row>
    <row r="8651" spans="1:2" x14ac:dyDescent="0.3">
      <c r="A8651" s="58"/>
      <c r="B8651" s="58"/>
    </row>
    <row r="8652" spans="1:2" x14ac:dyDescent="0.3">
      <c r="A8652" s="58"/>
      <c r="B8652" s="58"/>
    </row>
    <row r="8653" spans="1:2" x14ac:dyDescent="0.3">
      <c r="A8653" s="58"/>
      <c r="B8653" s="58"/>
    </row>
    <row r="8654" spans="1:2" x14ac:dyDescent="0.3">
      <c r="A8654" s="58"/>
      <c r="B8654" s="58"/>
    </row>
    <row r="8655" spans="1:2" x14ac:dyDescent="0.3">
      <c r="A8655" s="58"/>
      <c r="B8655" s="58"/>
    </row>
    <row r="8656" spans="1:2" x14ac:dyDescent="0.3">
      <c r="A8656" s="58"/>
      <c r="B8656" s="58"/>
    </row>
    <row r="8657" spans="1:2" x14ac:dyDescent="0.3">
      <c r="A8657" s="58"/>
      <c r="B8657" s="58"/>
    </row>
    <row r="8658" spans="1:2" x14ac:dyDescent="0.3">
      <c r="A8658" s="58"/>
      <c r="B8658" s="58"/>
    </row>
    <row r="8659" spans="1:2" x14ac:dyDescent="0.3">
      <c r="A8659" s="58"/>
      <c r="B8659" s="58"/>
    </row>
    <row r="8660" spans="1:2" x14ac:dyDescent="0.3">
      <c r="A8660" s="58"/>
      <c r="B8660" s="58"/>
    </row>
    <row r="8661" spans="1:2" x14ac:dyDescent="0.3">
      <c r="A8661" s="58"/>
      <c r="B8661" s="58"/>
    </row>
    <row r="8662" spans="1:2" x14ac:dyDescent="0.3">
      <c r="A8662" s="58"/>
      <c r="B8662" s="58"/>
    </row>
    <row r="8663" spans="1:2" x14ac:dyDescent="0.3">
      <c r="A8663" s="58"/>
      <c r="B8663" s="58"/>
    </row>
    <row r="8664" spans="1:2" x14ac:dyDescent="0.3">
      <c r="A8664" s="58"/>
      <c r="B8664" s="58"/>
    </row>
    <row r="8665" spans="1:2" x14ac:dyDescent="0.3">
      <c r="A8665" s="58"/>
      <c r="B8665" s="58"/>
    </row>
    <row r="8666" spans="1:2" x14ac:dyDescent="0.3">
      <c r="A8666" s="58"/>
      <c r="B8666" s="58"/>
    </row>
    <row r="8667" spans="1:2" x14ac:dyDescent="0.3">
      <c r="A8667" s="58"/>
      <c r="B8667" s="58"/>
    </row>
    <row r="8668" spans="1:2" x14ac:dyDescent="0.3">
      <c r="A8668" s="58"/>
      <c r="B8668" s="58"/>
    </row>
    <row r="8669" spans="1:2" x14ac:dyDescent="0.3">
      <c r="A8669" s="58"/>
      <c r="B8669" s="58"/>
    </row>
    <row r="8670" spans="1:2" x14ac:dyDescent="0.3">
      <c r="A8670" s="58"/>
      <c r="B8670" s="58"/>
    </row>
    <row r="8671" spans="1:2" x14ac:dyDescent="0.3">
      <c r="A8671" s="58"/>
      <c r="B8671" s="58"/>
    </row>
    <row r="8672" spans="1:2" x14ac:dyDescent="0.3">
      <c r="A8672" s="58"/>
      <c r="B8672" s="58"/>
    </row>
    <row r="8673" spans="1:2" x14ac:dyDescent="0.3">
      <c r="A8673" s="58"/>
      <c r="B8673" s="58"/>
    </row>
    <row r="8674" spans="1:2" x14ac:dyDescent="0.3">
      <c r="A8674" s="58"/>
      <c r="B8674" s="58"/>
    </row>
    <row r="8675" spans="1:2" x14ac:dyDescent="0.3">
      <c r="A8675" s="58"/>
      <c r="B8675" s="58"/>
    </row>
    <row r="8676" spans="1:2" x14ac:dyDescent="0.3">
      <c r="A8676" s="58"/>
      <c r="B8676" s="58"/>
    </row>
    <row r="8677" spans="1:2" x14ac:dyDescent="0.3">
      <c r="A8677" s="58"/>
      <c r="B8677" s="58"/>
    </row>
    <row r="8678" spans="1:2" x14ac:dyDescent="0.3">
      <c r="A8678" s="58"/>
      <c r="B8678" s="58"/>
    </row>
    <row r="8679" spans="1:2" x14ac:dyDescent="0.3">
      <c r="A8679" s="58"/>
      <c r="B8679" s="58"/>
    </row>
    <row r="8680" spans="1:2" x14ac:dyDescent="0.3">
      <c r="A8680" s="58"/>
      <c r="B8680" s="58"/>
    </row>
    <row r="8681" spans="1:2" x14ac:dyDescent="0.3">
      <c r="A8681" s="58"/>
      <c r="B8681" s="58"/>
    </row>
    <row r="8682" spans="1:2" x14ac:dyDescent="0.3">
      <c r="A8682" s="58"/>
      <c r="B8682" s="58"/>
    </row>
    <row r="8683" spans="1:2" x14ac:dyDescent="0.3">
      <c r="A8683" s="58"/>
      <c r="B8683" s="58"/>
    </row>
    <row r="8684" spans="1:2" x14ac:dyDescent="0.3">
      <c r="A8684" s="58"/>
      <c r="B8684" s="58"/>
    </row>
    <row r="8685" spans="1:2" x14ac:dyDescent="0.3">
      <c r="A8685" s="58"/>
      <c r="B8685" s="58"/>
    </row>
    <row r="8686" spans="1:2" x14ac:dyDescent="0.3">
      <c r="A8686" s="58"/>
      <c r="B8686" s="58"/>
    </row>
    <row r="8687" spans="1:2" x14ac:dyDescent="0.3">
      <c r="A8687" s="58"/>
      <c r="B8687" s="58"/>
    </row>
    <row r="8688" spans="1:2" x14ac:dyDescent="0.3">
      <c r="A8688" s="58"/>
      <c r="B8688" s="58"/>
    </row>
    <row r="8689" spans="1:2" x14ac:dyDescent="0.3">
      <c r="A8689" s="58"/>
      <c r="B8689" s="58"/>
    </row>
    <row r="8690" spans="1:2" x14ac:dyDescent="0.3">
      <c r="A8690" s="58"/>
      <c r="B8690" s="58"/>
    </row>
    <row r="8691" spans="1:2" x14ac:dyDescent="0.3">
      <c r="A8691" s="58"/>
      <c r="B8691" s="58"/>
    </row>
    <row r="8692" spans="1:2" x14ac:dyDescent="0.3">
      <c r="A8692" s="58"/>
      <c r="B8692" s="58"/>
    </row>
    <row r="8693" spans="1:2" x14ac:dyDescent="0.3">
      <c r="A8693" s="58"/>
      <c r="B8693" s="58"/>
    </row>
    <row r="8694" spans="1:2" x14ac:dyDescent="0.3">
      <c r="A8694" s="58"/>
      <c r="B8694" s="58"/>
    </row>
    <row r="8695" spans="1:2" x14ac:dyDescent="0.3">
      <c r="A8695" s="58"/>
      <c r="B8695" s="58"/>
    </row>
    <row r="8696" spans="1:2" x14ac:dyDescent="0.3">
      <c r="A8696" s="58"/>
      <c r="B8696" s="58"/>
    </row>
    <row r="8697" spans="1:2" x14ac:dyDescent="0.3">
      <c r="A8697" s="58"/>
      <c r="B8697" s="58"/>
    </row>
    <row r="8698" spans="1:2" x14ac:dyDescent="0.3">
      <c r="A8698" s="58"/>
      <c r="B8698" s="58"/>
    </row>
    <row r="8699" spans="1:2" x14ac:dyDescent="0.3">
      <c r="A8699" s="58"/>
      <c r="B8699" s="58"/>
    </row>
    <row r="8700" spans="1:2" x14ac:dyDescent="0.3">
      <c r="A8700" s="58"/>
      <c r="B8700" s="58"/>
    </row>
    <row r="8701" spans="1:2" x14ac:dyDescent="0.3">
      <c r="A8701" s="58"/>
      <c r="B8701" s="58"/>
    </row>
    <row r="8702" spans="1:2" x14ac:dyDescent="0.3">
      <c r="A8702" s="58"/>
      <c r="B8702" s="58"/>
    </row>
    <row r="8703" spans="1:2" x14ac:dyDescent="0.3">
      <c r="A8703" s="58"/>
      <c r="B8703" s="58"/>
    </row>
    <row r="8704" spans="1:2" x14ac:dyDescent="0.3">
      <c r="A8704" s="58"/>
      <c r="B8704" s="58"/>
    </row>
    <row r="8705" spans="1:2" x14ac:dyDescent="0.3">
      <c r="A8705" s="58"/>
      <c r="B8705" s="58"/>
    </row>
    <row r="8706" spans="1:2" x14ac:dyDescent="0.3">
      <c r="A8706" s="58"/>
      <c r="B8706" s="58"/>
    </row>
    <row r="8707" spans="1:2" x14ac:dyDescent="0.3">
      <c r="A8707" s="58"/>
      <c r="B8707" s="58"/>
    </row>
    <row r="8708" spans="1:2" x14ac:dyDescent="0.3">
      <c r="A8708" s="58"/>
      <c r="B8708" s="58"/>
    </row>
    <row r="8709" spans="1:2" x14ac:dyDescent="0.3">
      <c r="A8709" s="58"/>
      <c r="B8709" s="58"/>
    </row>
    <row r="8710" spans="1:2" x14ac:dyDescent="0.3">
      <c r="A8710" s="58"/>
      <c r="B8710" s="58"/>
    </row>
    <row r="8711" spans="1:2" x14ac:dyDescent="0.3">
      <c r="A8711" s="58"/>
      <c r="B8711" s="58"/>
    </row>
    <row r="8712" spans="1:2" x14ac:dyDescent="0.3">
      <c r="A8712" s="58"/>
      <c r="B8712" s="58"/>
    </row>
    <row r="8713" spans="1:2" x14ac:dyDescent="0.3">
      <c r="A8713" s="58"/>
      <c r="B8713" s="58"/>
    </row>
    <row r="8714" spans="1:2" x14ac:dyDescent="0.3">
      <c r="A8714" s="58"/>
      <c r="B8714" s="58"/>
    </row>
    <row r="8715" spans="1:2" x14ac:dyDescent="0.3">
      <c r="A8715" s="58"/>
      <c r="B8715" s="58"/>
    </row>
    <row r="8716" spans="1:2" x14ac:dyDescent="0.3">
      <c r="A8716" s="58"/>
      <c r="B8716" s="58"/>
    </row>
    <row r="8717" spans="1:2" x14ac:dyDescent="0.3">
      <c r="A8717" s="58"/>
      <c r="B8717" s="58"/>
    </row>
    <row r="8718" spans="1:2" x14ac:dyDescent="0.3">
      <c r="A8718" s="58"/>
      <c r="B8718" s="58"/>
    </row>
    <row r="8719" spans="1:2" x14ac:dyDescent="0.3">
      <c r="A8719" s="58"/>
      <c r="B8719" s="58"/>
    </row>
    <row r="8720" spans="1:2" x14ac:dyDescent="0.3">
      <c r="A8720" s="58"/>
      <c r="B8720" s="58"/>
    </row>
    <row r="8721" spans="1:2" x14ac:dyDescent="0.3">
      <c r="A8721" s="58"/>
      <c r="B8721" s="58"/>
    </row>
    <row r="8722" spans="1:2" x14ac:dyDescent="0.3">
      <c r="A8722" s="58"/>
      <c r="B8722" s="58"/>
    </row>
    <row r="8723" spans="1:2" x14ac:dyDescent="0.3">
      <c r="A8723" s="58"/>
      <c r="B8723" s="58"/>
    </row>
    <row r="8724" spans="1:2" x14ac:dyDescent="0.3">
      <c r="A8724" s="58"/>
      <c r="B8724" s="58"/>
    </row>
    <row r="8725" spans="1:2" x14ac:dyDescent="0.3">
      <c r="A8725" s="58"/>
      <c r="B8725" s="58"/>
    </row>
    <row r="8726" spans="1:2" x14ac:dyDescent="0.3">
      <c r="A8726" s="58"/>
      <c r="B8726" s="58"/>
    </row>
    <row r="8727" spans="1:2" x14ac:dyDescent="0.3">
      <c r="A8727" s="58"/>
      <c r="B8727" s="58"/>
    </row>
    <row r="8728" spans="1:2" x14ac:dyDescent="0.3">
      <c r="A8728" s="58"/>
      <c r="B8728" s="58"/>
    </row>
    <row r="8729" spans="1:2" x14ac:dyDescent="0.3">
      <c r="A8729" s="58"/>
      <c r="B8729" s="58"/>
    </row>
    <row r="8730" spans="1:2" x14ac:dyDescent="0.3">
      <c r="A8730" s="58"/>
      <c r="B8730" s="58"/>
    </row>
    <row r="8731" spans="1:2" x14ac:dyDescent="0.3">
      <c r="A8731" s="58"/>
      <c r="B8731" s="58"/>
    </row>
    <row r="8732" spans="1:2" x14ac:dyDescent="0.3">
      <c r="A8732" s="58"/>
      <c r="B8732" s="58"/>
    </row>
    <row r="8733" spans="1:2" x14ac:dyDescent="0.3">
      <c r="A8733" s="58"/>
      <c r="B8733" s="58"/>
    </row>
    <row r="8734" spans="1:2" x14ac:dyDescent="0.3">
      <c r="A8734" s="58"/>
      <c r="B8734" s="58"/>
    </row>
    <row r="8735" spans="1:2" x14ac:dyDescent="0.3">
      <c r="A8735" s="58"/>
      <c r="B8735" s="58"/>
    </row>
    <row r="8736" spans="1:2" x14ac:dyDescent="0.3">
      <c r="A8736" s="58"/>
      <c r="B8736" s="58"/>
    </row>
    <row r="8737" spans="1:2" x14ac:dyDescent="0.3">
      <c r="A8737" s="58"/>
      <c r="B8737" s="58"/>
    </row>
    <row r="8738" spans="1:2" x14ac:dyDescent="0.3">
      <c r="A8738" s="58"/>
      <c r="B8738" s="58"/>
    </row>
    <row r="8739" spans="1:2" x14ac:dyDescent="0.3">
      <c r="A8739" s="58"/>
      <c r="B8739" s="58"/>
    </row>
    <row r="8740" spans="1:2" x14ac:dyDescent="0.3">
      <c r="A8740" s="58"/>
      <c r="B8740" s="58"/>
    </row>
    <row r="8741" spans="1:2" x14ac:dyDescent="0.3">
      <c r="A8741" s="58"/>
      <c r="B8741" s="58"/>
    </row>
    <row r="8742" spans="1:2" x14ac:dyDescent="0.3">
      <c r="A8742" s="58"/>
      <c r="B8742" s="58"/>
    </row>
    <row r="8743" spans="1:2" x14ac:dyDescent="0.3">
      <c r="A8743" s="58"/>
      <c r="B8743" s="58"/>
    </row>
    <row r="8744" spans="1:2" x14ac:dyDescent="0.3">
      <c r="A8744" s="58"/>
      <c r="B8744" s="58"/>
    </row>
    <row r="8745" spans="1:2" x14ac:dyDescent="0.3">
      <c r="A8745" s="58"/>
      <c r="B8745" s="58"/>
    </row>
    <row r="8746" spans="1:2" x14ac:dyDescent="0.3">
      <c r="A8746" s="58"/>
      <c r="B8746" s="58"/>
    </row>
    <row r="8747" spans="1:2" x14ac:dyDescent="0.3">
      <c r="A8747" s="58"/>
      <c r="B8747" s="58"/>
    </row>
    <row r="8748" spans="1:2" x14ac:dyDescent="0.3">
      <c r="A8748" s="58"/>
      <c r="B8748" s="58"/>
    </row>
    <row r="8749" spans="1:2" x14ac:dyDescent="0.3">
      <c r="A8749" s="58"/>
      <c r="B8749" s="58"/>
    </row>
    <row r="8750" spans="1:2" x14ac:dyDescent="0.3">
      <c r="A8750" s="58"/>
      <c r="B8750" s="58"/>
    </row>
    <row r="8751" spans="1:2" x14ac:dyDescent="0.3">
      <c r="A8751" s="58"/>
      <c r="B8751" s="58"/>
    </row>
    <row r="8752" spans="1:2" x14ac:dyDescent="0.3">
      <c r="A8752" s="58"/>
      <c r="B8752" s="58"/>
    </row>
    <row r="8753" spans="1:2" x14ac:dyDescent="0.3">
      <c r="A8753" s="58"/>
      <c r="B8753" s="58"/>
    </row>
    <row r="8754" spans="1:2" x14ac:dyDescent="0.3">
      <c r="A8754" s="58"/>
      <c r="B8754" s="58"/>
    </row>
    <row r="8755" spans="1:2" x14ac:dyDescent="0.3">
      <c r="A8755" s="58"/>
      <c r="B8755" s="58"/>
    </row>
    <row r="8756" spans="1:2" x14ac:dyDescent="0.3">
      <c r="A8756" s="58"/>
      <c r="B8756" s="58"/>
    </row>
    <row r="8757" spans="1:2" x14ac:dyDescent="0.3">
      <c r="A8757" s="58"/>
      <c r="B8757" s="58"/>
    </row>
    <row r="8758" spans="1:2" x14ac:dyDescent="0.3">
      <c r="A8758" s="58"/>
      <c r="B8758" s="58"/>
    </row>
    <row r="8759" spans="1:2" x14ac:dyDescent="0.3">
      <c r="A8759" s="58"/>
      <c r="B8759" s="58"/>
    </row>
    <row r="8760" spans="1:2" x14ac:dyDescent="0.3">
      <c r="A8760" s="58"/>
      <c r="B8760" s="58"/>
    </row>
    <row r="8761" spans="1:2" x14ac:dyDescent="0.3">
      <c r="A8761" s="58"/>
      <c r="B8761" s="58"/>
    </row>
    <row r="8762" spans="1:2" x14ac:dyDescent="0.3">
      <c r="A8762" s="58"/>
      <c r="B8762" s="58"/>
    </row>
    <row r="8763" spans="1:2" x14ac:dyDescent="0.3">
      <c r="A8763" s="58"/>
      <c r="B8763" s="58"/>
    </row>
    <row r="8764" spans="1:2" x14ac:dyDescent="0.3">
      <c r="A8764" s="58"/>
      <c r="B8764" s="58"/>
    </row>
    <row r="8765" spans="1:2" x14ac:dyDescent="0.3">
      <c r="A8765" s="58"/>
      <c r="B8765" s="58"/>
    </row>
    <row r="8766" spans="1:2" x14ac:dyDescent="0.3">
      <c r="A8766" s="58"/>
      <c r="B8766" s="58"/>
    </row>
    <row r="8767" spans="1:2" x14ac:dyDescent="0.3">
      <c r="A8767" s="58"/>
      <c r="B8767" s="58"/>
    </row>
    <row r="8768" spans="1:2" x14ac:dyDescent="0.3">
      <c r="A8768" s="58"/>
      <c r="B8768" s="58"/>
    </row>
    <row r="8769" spans="1:2" x14ac:dyDescent="0.3">
      <c r="A8769" s="58"/>
      <c r="B8769" s="58"/>
    </row>
    <row r="8770" spans="1:2" x14ac:dyDescent="0.3">
      <c r="A8770" s="58"/>
      <c r="B8770" s="58"/>
    </row>
    <row r="8771" spans="1:2" x14ac:dyDescent="0.3">
      <c r="A8771" s="58"/>
      <c r="B8771" s="58"/>
    </row>
    <row r="8772" spans="1:2" x14ac:dyDescent="0.3">
      <c r="A8772" s="58"/>
      <c r="B8772" s="58"/>
    </row>
    <row r="8773" spans="1:2" x14ac:dyDescent="0.3">
      <c r="A8773" s="58"/>
      <c r="B8773" s="58"/>
    </row>
    <row r="8774" spans="1:2" x14ac:dyDescent="0.3">
      <c r="A8774" s="58"/>
      <c r="B8774" s="58"/>
    </row>
    <row r="8775" spans="1:2" x14ac:dyDescent="0.3">
      <c r="A8775" s="58"/>
      <c r="B8775" s="58"/>
    </row>
    <row r="8776" spans="1:2" x14ac:dyDescent="0.3">
      <c r="A8776" s="58"/>
      <c r="B8776" s="58"/>
    </row>
    <row r="8777" spans="1:2" x14ac:dyDescent="0.3">
      <c r="A8777" s="58"/>
      <c r="B8777" s="58"/>
    </row>
    <row r="8778" spans="1:2" x14ac:dyDescent="0.3">
      <c r="A8778" s="58"/>
      <c r="B8778" s="58"/>
    </row>
    <row r="8779" spans="1:2" x14ac:dyDescent="0.3">
      <c r="A8779" s="58"/>
      <c r="B8779" s="58"/>
    </row>
    <row r="8780" spans="1:2" x14ac:dyDescent="0.3">
      <c r="A8780" s="58"/>
      <c r="B8780" s="58"/>
    </row>
    <row r="8781" spans="1:2" x14ac:dyDescent="0.3">
      <c r="A8781" s="58"/>
      <c r="B8781" s="58"/>
    </row>
    <row r="8782" spans="1:2" x14ac:dyDescent="0.3">
      <c r="A8782" s="58"/>
      <c r="B8782" s="58"/>
    </row>
    <row r="8783" spans="1:2" x14ac:dyDescent="0.3">
      <c r="A8783" s="58"/>
      <c r="B8783" s="58"/>
    </row>
    <row r="8784" spans="1:2" x14ac:dyDescent="0.3">
      <c r="A8784" s="58"/>
      <c r="B8784" s="58"/>
    </row>
    <row r="8785" spans="1:2" x14ac:dyDescent="0.3">
      <c r="A8785" s="58"/>
      <c r="B8785" s="58"/>
    </row>
    <row r="8786" spans="1:2" x14ac:dyDescent="0.3">
      <c r="A8786" s="58"/>
      <c r="B8786" s="58"/>
    </row>
    <row r="8787" spans="1:2" x14ac:dyDescent="0.3">
      <c r="A8787" s="58"/>
      <c r="B8787" s="58"/>
    </row>
    <row r="8788" spans="1:2" x14ac:dyDescent="0.3">
      <c r="A8788" s="58"/>
      <c r="B8788" s="58"/>
    </row>
    <row r="8789" spans="1:2" x14ac:dyDescent="0.3">
      <c r="A8789" s="58"/>
      <c r="B8789" s="58"/>
    </row>
    <row r="8790" spans="1:2" x14ac:dyDescent="0.3">
      <c r="A8790" s="58"/>
      <c r="B8790" s="58"/>
    </row>
    <row r="8791" spans="1:2" x14ac:dyDescent="0.3">
      <c r="A8791" s="58"/>
      <c r="B8791" s="58"/>
    </row>
    <row r="8792" spans="1:2" x14ac:dyDescent="0.3">
      <c r="A8792" s="58"/>
      <c r="B8792" s="58"/>
    </row>
    <row r="8793" spans="1:2" x14ac:dyDescent="0.3">
      <c r="A8793" s="58"/>
      <c r="B8793" s="58"/>
    </row>
    <row r="8794" spans="1:2" x14ac:dyDescent="0.3">
      <c r="A8794" s="58"/>
      <c r="B8794" s="58"/>
    </row>
    <row r="8795" spans="1:2" x14ac:dyDescent="0.3">
      <c r="A8795" s="58"/>
      <c r="B8795" s="58"/>
    </row>
    <row r="8796" spans="1:2" x14ac:dyDescent="0.3">
      <c r="A8796" s="58"/>
      <c r="B8796" s="58"/>
    </row>
    <row r="8797" spans="1:2" x14ac:dyDescent="0.3">
      <c r="A8797" s="58"/>
      <c r="B8797" s="58"/>
    </row>
    <row r="8798" spans="1:2" x14ac:dyDescent="0.3">
      <c r="A8798" s="58"/>
      <c r="B8798" s="58"/>
    </row>
    <row r="8799" spans="1:2" x14ac:dyDescent="0.3">
      <c r="A8799" s="58"/>
      <c r="B8799" s="58"/>
    </row>
    <row r="8800" spans="1:2" x14ac:dyDescent="0.3">
      <c r="A8800" s="58"/>
      <c r="B8800" s="58"/>
    </row>
    <row r="8801" spans="1:2" x14ac:dyDescent="0.3">
      <c r="A8801" s="58"/>
      <c r="B8801" s="58"/>
    </row>
    <row r="8802" spans="1:2" x14ac:dyDescent="0.3">
      <c r="A8802" s="58"/>
      <c r="B8802" s="58"/>
    </row>
    <row r="8803" spans="1:2" x14ac:dyDescent="0.3">
      <c r="A8803" s="58"/>
      <c r="B8803" s="58"/>
    </row>
    <row r="8804" spans="1:2" x14ac:dyDescent="0.3">
      <c r="A8804" s="58"/>
      <c r="B8804" s="58"/>
    </row>
    <row r="8805" spans="1:2" x14ac:dyDescent="0.3">
      <c r="A8805" s="58"/>
      <c r="B8805" s="58"/>
    </row>
    <row r="8806" spans="1:2" x14ac:dyDescent="0.3">
      <c r="A8806" s="58"/>
      <c r="B8806" s="58"/>
    </row>
    <row r="8807" spans="1:2" x14ac:dyDescent="0.3">
      <c r="A8807" s="58"/>
      <c r="B8807" s="58"/>
    </row>
    <row r="8808" spans="1:2" x14ac:dyDescent="0.3">
      <c r="A8808" s="58"/>
      <c r="B8808" s="58"/>
    </row>
    <row r="8809" spans="1:2" x14ac:dyDescent="0.3">
      <c r="A8809" s="58"/>
      <c r="B8809" s="58"/>
    </row>
    <row r="8810" spans="1:2" x14ac:dyDescent="0.3">
      <c r="A8810" s="58"/>
      <c r="B8810" s="58"/>
    </row>
    <row r="8811" spans="1:2" x14ac:dyDescent="0.3">
      <c r="A8811" s="58"/>
      <c r="B8811" s="58"/>
    </row>
    <row r="8812" spans="1:2" x14ac:dyDescent="0.3">
      <c r="A8812" s="58"/>
      <c r="B8812" s="58"/>
    </row>
    <row r="8813" spans="1:2" x14ac:dyDescent="0.3">
      <c r="A8813" s="58"/>
      <c r="B8813" s="58"/>
    </row>
    <row r="8814" spans="1:2" x14ac:dyDescent="0.3">
      <c r="A8814" s="58"/>
      <c r="B8814" s="58"/>
    </row>
    <row r="8815" spans="1:2" x14ac:dyDescent="0.3">
      <c r="A8815" s="58"/>
      <c r="B8815" s="58"/>
    </row>
    <row r="8816" spans="1:2" x14ac:dyDescent="0.3">
      <c r="A8816" s="58"/>
      <c r="B8816" s="58"/>
    </row>
    <row r="8817" spans="1:2" x14ac:dyDescent="0.3">
      <c r="A8817" s="58"/>
      <c r="B8817" s="58"/>
    </row>
    <row r="8818" spans="1:2" x14ac:dyDescent="0.3">
      <c r="A8818" s="58"/>
      <c r="B8818" s="58"/>
    </row>
    <row r="8819" spans="1:2" x14ac:dyDescent="0.3">
      <c r="A8819" s="58"/>
      <c r="B8819" s="58"/>
    </row>
    <row r="8820" spans="1:2" x14ac:dyDescent="0.3">
      <c r="A8820" s="58"/>
      <c r="B8820" s="58"/>
    </row>
    <row r="8821" spans="1:2" x14ac:dyDescent="0.3">
      <c r="A8821" s="58"/>
      <c r="B8821" s="58"/>
    </row>
    <row r="8822" spans="1:2" x14ac:dyDescent="0.3">
      <c r="A8822" s="58"/>
      <c r="B8822" s="58"/>
    </row>
    <row r="8823" spans="1:2" x14ac:dyDescent="0.3">
      <c r="A8823" s="58"/>
      <c r="B8823" s="58"/>
    </row>
    <row r="8824" spans="1:2" x14ac:dyDescent="0.3">
      <c r="A8824" s="58"/>
      <c r="B8824" s="58"/>
    </row>
    <row r="8825" spans="1:2" x14ac:dyDescent="0.3">
      <c r="A8825" s="58"/>
      <c r="B8825" s="58"/>
    </row>
    <row r="8826" spans="1:2" x14ac:dyDescent="0.3">
      <c r="A8826" s="58"/>
      <c r="B8826" s="58"/>
    </row>
    <row r="8827" spans="1:2" x14ac:dyDescent="0.3">
      <c r="A8827" s="58"/>
      <c r="B8827" s="58"/>
    </row>
    <row r="8828" spans="1:2" x14ac:dyDescent="0.3">
      <c r="A8828" s="58"/>
      <c r="B8828" s="58"/>
    </row>
    <row r="8829" spans="1:2" x14ac:dyDescent="0.3">
      <c r="A8829" s="58"/>
      <c r="B8829" s="58"/>
    </row>
    <row r="8830" spans="1:2" x14ac:dyDescent="0.3">
      <c r="A8830" s="58"/>
      <c r="B8830" s="58"/>
    </row>
    <row r="8831" spans="1:2" x14ac:dyDescent="0.3">
      <c r="A8831" s="58"/>
      <c r="B8831" s="58"/>
    </row>
    <row r="8832" spans="1:2" x14ac:dyDescent="0.3">
      <c r="A8832" s="58"/>
      <c r="B8832" s="58"/>
    </row>
    <row r="8833" spans="1:2" x14ac:dyDescent="0.3">
      <c r="A8833" s="58"/>
      <c r="B8833" s="58"/>
    </row>
    <row r="8834" spans="1:2" x14ac:dyDescent="0.3">
      <c r="A8834" s="58"/>
      <c r="B8834" s="58"/>
    </row>
    <row r="8835" spans="1:2" x14ac:dyDescent="0.3">
      <c r="A8835" s="58"/>
      <c r="B8835" s="58"/>
    </row>
    <row r="8836" spans="1:2" x14ac:dyDescent="0.3">
      <c r="A8836" s="58"/>
      <c r="B8836" s="58"/>
    </row>
    <row r="8837" spans="1:2" x14ac:dyDescent="0.3">
      <c r="A8837" s="58"/>
      <c r="B8837" s="58"/>
    </row>
    <row r="8838" spans="1:2" x14ac:dyDescent="0.3">
      <c r="A8838" s="58"/>
      <c r="B8838" s="58"/>
    </row>
    <row r="8839" spans="1:2" x14ac:dyDescent="0.3">
      <c r="A8839" s="58"/>
      <c r="B8839" s="58"/>
    </row>
    <row r="8840" spans="1:2" x14ac:dyDescent="0.3">
      <c r="A8840" s="58"/>
      <c r="B8840" s="58"/>
    </row>
    <row r="8841" spans="1:2" x14ac:dyDescent="0.3">
      <c r="A8841" s="58"/>
      <c r="B8841" s="58"/>
    </row>
    <row r="8842" spans="1:2" x14ac:dyDescent="0.3">
      <c r="A8842" s="58"/>
      <c r="B8842" s="58"/>
    </row>
    <row r="8843" spans="1:2" x14ac:dyDescent="0.3">
      <c r="A8843" s="58"/>
      <c r="B8843" s="58"/>
    </row>
    <row r="8844" spans="1:2" x14ac:dyDescent="0.3">
      <c r="A8844" s="58"/>
      <c r="B8844" s="58"/>
    </row>
    <row r="8845" spans="1:2" x14ac:dyDescent="0.3">
      <c r="A8845" s="58"/>
      <c r="B8845" s="58"/>
    </row>
    <row r="8846" spans="1:2" x14ac:dyDescent="0.3">
      <c r="A8846" s="58"/>
      <c r="B8846" s="58"/>
    </row>
    <row r="8847" spans="1:2" x14ac:dyDescent="0.3">
      <c r="A8847" s="58"/>
      <c r="B8847" s="58"/>
    </row>
    <row r="8848" spans="1:2" x14ac:dyDescent="0.3">
      <c r="A8848" s="58"/>
      <c r="B8848" s="58"/>
    </row>
    <row r="8849" spans="1:2" x14ac:dyDescent="0.3">
      <c r="A8849" s="58"/>
      <c r="B8849" s="58"/>
    </row>
    <row r="8850" spans="1:2" x14ac:dyDescent="0.3">
      <c r="A8850" s="58"/>
      <c r="B8850" s="58"/>
    </row>
    <row r="8851" spans="1:2" x14ac:dyDescent="0.3">
      <c r="A8851" s="58"/>
      <c r="B8851" s="58"/>
    </row>
    <row r="8852" spans="1:2" x14ac:dyDescent="0.3">
      <c r="A8852" s="58"/>
      <c r="B8852" s="58"/>
    </row>
    <row r="8853" spans="1:2" x14ac:dyDescent="0.3">
      <c r="A8853" s="58"/>
      <c r="B8853" s="58"/>
    </row>
    <row r="8854" spans="1:2" x14ac:dyDescent="0.3">
      <c r="A8854" s="58"/>
      <c r="B8854" s="58"/>
    </row>
    <row r="8855" spans="1:2" x14ac:dyDescent="0.3">
      <c r="A8855" s="58"/>
      <c r="B8855" s="58"/>
    </row>
    <row r="8856" spans="1:2" x14ac:dyDescent="0.3">
      <c r="A8856" s="58"/>
      <c r="B8856" s="58"/>
    </row>
    <row r="8857" spans="1:2" x14ac:dyDescent="0.3">
      <c r="A8857" s="58"/>
      <c r="B8857" s="58"/>
    </row>
    <row r="8858" spans="1:2" x14ac:dyDescent="0.3">
      <c r="A8858" s="58"/>
      <c r="B8858" s="58"/>
    </row>
    <row r="8859" spans="1:2" x14ac:dyDescent="0.3">
      <c r="A8859" s="58"/>
      <c r="B8859" s="58"/>
    </row>
    <row r="8860" spans="1:2" x14ac:dyDescent="0.3">
      <c r="A8860" s="58"/>
      <c r="B8860" s="58"/>
    </row>
    <row r="8861" spans="1:2" x14ac:dyDescent="0.3">
      <c r="A8861" s="58"/>
      <c r="B8861" s="58"/>
    </row>
    <row r="8862" spans="1:2" x14ac:dyDescent="0.3">
      <c r="A8862" s="58"/>
      <c r="B8862" s="58"/>
    </row>
    <row r="8863" spans="1:2" x14ac:dyDescent="0.3">
      <c r="A8863" s="58"/>
      <c r="B8863" s="58"/>
    </row>
    <row r="8864" spans="1:2" x14ac:dyDescent="0.3">
      <c r="A8864" s="58"/>
      <c r="B8864" s="58"/>
    </row>
    <row r="8865" spans="1:2" x14ac:dyDescent="0.3">
      <c r="A8865" s="58"/>
      <c r="B8865" s="58"/>
    </row>
    <row r="8866" spans="1:2" x14ac:dyDescent="0.3">
      <c r="A8866" s="58"/>
      <c r="B8866" s="58"/>
    </row>
    <row r="8867" spans="1:2" x14ac:dyDescent="0.3">
      <c r="A8867" s="58"/>
      <c r="B8867" s="58"/>
    </row>
    <row r="8868" spans="1:2" x14ac:dyDescent="0.3">
      <c r="A8868" s="58"/>
      <c r="B8868" s="58"/>
    </row>
    <row r="8869" spans="1:2" x14ac:dyDescent="0.3">
      <c r="A8869" s="58"/>
      <c r="B8869" s="58"/>
    </row>
    <row r="8870" spans="1:2" x14ac:dyDescent="0.3">
      <c r="A8870" s="58"/>
      <c r="B8870" s="58"/>
    </row>
    <row r="8871" spans="1:2" x14ac:dyDescent="0.3">
      <c r="A8871" s="58"/>
      <c r="B8871" s="58"/>
    </row>
    <row r="8872" spans="1:2" x14ac:dyDescent="0.3">
      <c r="A8872" s="58"/>
      <c r="B8872" s="58"/>
    </row>
    <row r="8873" spans="1:2" x14ac:dyDescent="0.3">
      <c r="A8873" s="58"/>
      <c r="B8873" s="58"/>
    </row>
    <row r="8874" spans="1:2" x14ac:dyDescent="0.3">
      <c r="A8874" s="58"/>
      <c r="B8874" s="58"/>
    </row>
    <row r="8875" spans="1:2" x14ac:dyDescent="0.3">
      <c r="A8875" s="58"/>
      <c r="B8875" s="58"/>
    </row>
    <row r="8876" spans="1:2" x14ac:dyDescent="0.3">
      <c r="A8876" s="58"/>
      <c r="B8876" s="58"/>
    </row>
    <row r="8877" spans="1:2" x14ac:dyDescent="0.3">
      <c r="A8877" s="58"/>
      <c r="B8877" s="58"/>
    </row>
    <row r="8878" spans="1:2" x14ac:dyDescent="0.3">
      <c r="A8878" s="58"/>
      <c r="B8878" s="58"/>
    </row>
    <row r="8879" spans="1:2" x14ac:dyDescent="0.3">
      <c r="A8879" s="58"/>
      <c r="B8879" s="58"/>
    </row>
    <row r="8880" spans="1:2" x14ac:dyDescent="0.3">
      <c r="A8880" s="58"/>
      <c r="B8880" s="58"/>
    </row>
    <row r="8881" spans="1:2" x14ac:dyDescent="0.3">
      <c r="A8881" s="58"/>
      <c r="B8881" s="58"/>
    </row>
    <row r="8882" spans="1:2" x14ac:dyDescent="0.3">
      <c r="A8882" s="58"/>
      <c r="B8882" s="58"/>
    </row>
    <row r="8883" spans="1:2" x14ac:dyDescent="0.3">
      <c r="A8883" s="58"/>
      <c r="B8883" s="58"/>
    </row>
    <row r="8884" spans="1:2" x14ac:dyDescent="0.3">
      <c r="A8884" s="58"/>
      <c r="B8884" s="58"/>
    </row>
    <row r="8885" spans="1:2" x14ac:dyDescent="0.3">
      <c r="A8885" s="58"/>
      <c r="B8885" s="58"/>
    </row>
    <row r="8886" spans="1:2" x14ac:dyDescent="0.3">
      <c r="A8886" s="58"/>
      <c r="B8886" s="58"/>
    </row>
    <row r="8887" spans="1:2" x14ac:dyDescent="0.3">
      <c r="A8887" s="58"/>
      <c r="B8887" s="58"/>
    </row>
    <row r="8888" spans="1:2" x14ac:dyDescent="0.3">
      <c r="A8888" s="58"/>
      <c r="B8888" s="58"/>
    </row>
    <row r="8889" spans="1:2" x14ac:dyDescent="0.3">
      <c r="A8889" s="58"/>
      <c r="B8889" s="58"/>
    </row>
    <row r="8890" spans="1:2" x14ac:dyDescent="0.3">
      <c r="A8890" s="58"/>
      <c r="B8890" s="58"/>
    </row>
    <row r="8891" spans="1:2" x14ac:dyDescent="0.3">
      <c r="A8891" s="58"/>
      <c r="B8891" s="58"/>
    </row>
    <row r="8892" spans="1:2" x14ac:dyDescent="0.3">
      <c r="A8892" s="58"/>
      <c r="B8892" s="58"/>
    </row>
    <row r="8893" spans="1:2" x14ac:dyDescent="0.3">
      <c r="A8893" s="58"/>
      <c r="B8893" s="58"/>
    </row>
    <row r="8894" spans="1:2" x14ac:dyDescent="0.3">
      <c r="A8894" s="58"/>
      <c r="B8894" s="58"/>
    </row>
    <row r="8895" spans="1:2" x14ac:dyDescent="0.3">
      <c r="A8895" s="58"/>
      <c r="B8895" s="58"/>
    </row>
    <row r="8896" spans="1:2" x14ac:dyDescent="0.3">
      <c r="A8896" s="58"/>
      <c r="B8896" s="58"/>
    </row>
    <row r="8897" spans="1:2" x14ac:dyDescent="0.3">
      <c r="A8897" s="58"/>
      <c r="B8897" s="58"/>
    </row>
    <row r="8898" spans="1:2" x14ac:dyDescent="0.3">
      <c r="A8898" s="58"/>
      <c r="B8898" s="58"/>
    </row>
    <row r="8899" spans="1:2" x14ac:dyDescent="0.3">
      <c r="A8899" s="58"/>
      <c r="B8899" s="58"/>
    </row>
    <row r="8900" spans="1:2" x14ac:dyDescent="0.3">
      <c r="A8900" s="58"/>
      <c r="B8900" s="58"/>
    </row>
    <row r="8901" spans="1:2" x14ac:dyDescent="0.3">
      <c r="A8901" s="58"/>
      <c r="B8901" s="58"/>
    </row>
    <row r="8902" spans="1:2" x14ac:dyDescent="0.3">
      <c r="A8902" s="58"/>
      <c r="B8902" s="58"/>
    </row>
    <row r="8903" spans="1:2" x14ac:dyDescent="0.3">
      <c r="A8903" s="58"/>
      <c r="B8903" s="58"/>
    </row>
    <row r="8904" spans="1:2" x14ac:dyDescent="0.3">
      <c r="A8904" s="58"/>
      <c r="B8904" s="58"/>
    </row>
    <row r="8905" spans="1:2" x14ac:dyDescent="0.3">
      <c r="A8905" s="58"/>
      <c r="B8905" s="58"/>
    </row>
    <row r="8906" spans="1:2" x14ac:dyDescent="0.3">
      <c r="A8906" s="58"/>
      <c r="B8906" s="58"/>
    </row>
    <row r="8907" spans="1:2" x14ac:dyDescent="0.3">
      <c r="A8907" s="58"/>
      <c r="B8907" s="58"/>
    </row>
    <row r="8908" spans="1:2" x14ac:dyDescent="0.3">
      <c r="A8908" s="58"/>
      <c r="B8908" s="58"/>
    </row>
    <row r="8909" spans="1:2" x14ac:dyDescent="0.3">
      <c r="A8909" s="58"/>
      <c r="B8909" s="58"/>
    </row>
    <row r="8910" spans="1:2" x14ac:dyDescent="0.3">
      <c r="A8910" s="58"/>
      <c r="B8910" s="58"/>
    </row>
    <row r="8911" spans="1:2" x14ac:dyDescent="0.3">
      <c r="A8911" s="58"/>
      <c r="B8911" s="58"/>
    </row>
    <row r="8912" spans="1:2" x14ac:dyDescent="0.3">
      <c r="A8912" s="58"/>
      <c r="B8912" s="58"/>
    </row>
    <row r="8913" spans="1:2" x14ac:dyDescent="0.3">
      <c r="A8913" s="58"/>
      <c r="B8913" s="58"/>
    </row>
    <row r="8914" spans="1:2" x14ac:dyDescent="0.3">
      <c r="A8914" s="58"/>
      <c r="B8914" s="58"/>
    </row>
    <row r="8915" spans="1:2" x14ac:dyDescent="0.3">
      <c r="A8915" s="58"/>
      <c r="B8915" s="58"/>
    </row>
    <row r="8916" spans="1:2" x14ac:dyDescent="0.3">
      <c r="A8916" s="58"/>
      <c r="B8916" s="58"/>
    </row>
    <row r="8917" spans="1:2" x14ac:dyDescent="0.3">
      <c r="A8917" s="58"/>
      <c r="B8917" s="58"/>
    </row>
    <row r="8918" spans="1:2" x14ac:dyDescent="0.3">
      <c r="A8918" s="58"/>
      <c r="B8918" s="58"/>
    </row>
    <row r="8919" spans="1:2" x14ac:dyDescent="0.3">
      <c r="A8919" s="58"/>
      <c r="B8919" s="58"/>
    </row>
    <row r="8920" spans="1:2" x14ac:dyDescent="0.3">
      <c r="A8920" s="58"/>
      <c r="B8920" s="58"/>
    </row>
    <row r="8921" spans="1:2" x14ac:dyDescent="0.3">
      <c r="A8921" s="58"/>
      <c r="B8921" s="58"/>
    </row>
    <row r="8922" spans="1:2" x14ac:dyDescent="0.3">
      <c r="A8922" s="58"/>
      <c r="B8922" s="58"/>
    </row>
    <row r="8923" spans="1:2" x14ac:dyDescent="0.3">
      <c r="A8923" s="58"/>
      <c r="B8923" s="58"/>
    </row>
    <row r="8924" spans="1:2" x14ac:dyDescent="0.3">
      <c r="A8924" s="58"/>
      <c r="B8924" s="58"/>
    </row>
    <row r="8925" spans="1:2" x14ac:dyDescent="0.3">
      <c r="A8925" s="58"/>
      <c r="B8925" s="58"/>
    </row>
    <row r="8926" spans="1:2" x14ac:dyDescent="0.3">
      <c r="A8926" s="58"/>
      <c r="B8926" s="58"/>
    </row>
    <row r="8927" spans="1:2" x14ac:dyDescent="0.3">
      <c r="A8927" s="58"/>
      <c r="B8927" s="58"/>
    </row>
    <row r="8928" spans="1:2" x14ac:dyDescent="0.3">
      <c r="A8928" s="58"/>
      <c r="B8928" s="58"/>
    </row>
    <row r="8929" spans="1:2" x14ac:dyDescent="0.3">
      <c r="A8929" s="58"/>
      <c r="B8929" s="58"/>
    </row>
    <row r="8930" spans="1:2" x14ac:dyDescent="0.3">
      <c r="A8930" s="58"/>
      <c r="B8930" s="58"/>
    </row>
    <row r="8931" spans="1:2" x14ac:dyDescent="0.3">
      <c r="A8931" s="58"/>
      <c r="B8931" s="58"/>
    </row>
    <row r="8932" spans="1:2" x14ac:dyDescent="0.3">
      <c r="A8932" s="58"/>
      <c r="B8932" s="58"/>
    </row>
    <row r="8933" spans="1:2" x14ac:dyDescent="0.3">
      <c r="A8933" s="58"/>
      <c r="B8933" s="58"/>
    </row>
    <row r="8934" spans="1:2" x14ac:dyDescent="0.3">
      <c r="A8934" s="58"/>
      <c r="B8934" s="58"/>
    </row>
    <row r="8935" spans="1:2" x14ac:dyDescent="0.3">
      <c r="A8935" s="58"/>
      <c r="B8935" s="58"/>
    </row>
    <row r="8936" spans="1:2" x14ac:dyDescent="0.3">
      <c r="A8936" s="58"/>
      <c r="B8936" s="58"/>
    </row>
    <row r="8937" spans="1:2" x14ac:dyDescent="0.3">
      <c r="A8937" s="58"/>
      <c r="B8937" s="58"/>
    </row>
    <row r="8938" spans="1:2" x14ac:dyDescent="0.3">
      <c r="A8938" s="58"/>
      <c r="B8938" s="58"/>
    </row>
    <row r="8939" spans="1:2" x14ac:dyDescent="0.3">
      <c r="A8939" s="58"/>
      <c r="B8939" s="58"/>
    </row>
    <row r="8940" spans="1:2" x14ac:dyDescent="0.3">
      <c r="A8940" s="58"/>
      <c r="B8940" s="58"/>
    </row>
    <row r="8941" spans="1:2" x14ac:dyDescent="0.3">
      <c r="A8941" s="58"/>
      <c r="B8941" s="58"/>
    </row>
    <row r="8942" spans="1:2" x14ac:dyDescent="0.3">
      <c r="A8942" s="58"/>
      <c r="B8942" s="58"/>
    </row>
    <row r="8943" spans="1:2" x14ac:dyDescent="0.3">
      <c r="A8943" s="58"/>
      <c r="B8943" s="58"/>
    </row>
    <row r="8944" spans="1:2" x14ac:dyDescent="0.3">
      <c r="A8944" s="58"/>
      <c r="B8944" s="58"/>
    </row>
    <row r="8945" spans="1:2" x14ac:dyDescent="0.3">
      <c r="A8945" s="58"/>
      <c r="B8945" s="58"/>
    </row>
    <row r="8946" spans="1:2" x14ac:dyDescent="0.3">
      <c r="A8946" s="58"/>
      <c r="B8946" s="58"/>
    </row>
    <row r="8947" spans="1:2" x14ac:dyDescent="0.3">
      <c r="A8947" s="58"/>
      <c r="B8947" s="58"/>
    </row>
    <row r="8948" spans="1:2" x14ac:dyDescent="0.3">
      <c r="A8948" s="58"/>
      <c r="B8948" s="58"/>
    </row>
    <row r="8949" spans="1:2" x14ac:dyDescent="0.3">
      <c r="A8949" s="58"/>
      <c r="B8949" s="58"/>
    </row>
    <row r="8950" spans="1:2" x14ac:dyDescent="0.3">
      <c r="A8950" s="58"/>
      <c r="B8950" s="58"/>
    </row>
    <row r="8951" spans="1:2" x14ac:dyDescent="0.3">
      <c r="A8951" s="58"/>
      <c r="B8951" s="58"/>
    </row>
    <row r="8952" spans="1:2" x14ac:dyDescent="0.3">
      <c r="A8952" s="58"/>
      <c r="B8952" s="58"/>
    </row>
    <row r="8953" spans="1:2" x14ac:dyDescent="0.3">
      <c r="A8953" s="58"/>
      <c r="B8953" s="58"/>
    </row>
    <row r="8954" spans="1:2" x14ac:dyDescent="0.3">
      <c r="A8954" s="58"/>
      <c r="B8954" s="58"/>
    </row>
    <row r="8955" spans="1:2" x14ac:dyDescent="0.3">
      <c r="A8955" s="58"/>
      <c r="B8955" s="58"/>
    </row>
    <row r="8956" spans="1:2" x14ac:dyDescent="0.3">
      <c r="A8956" s="58"/>
      <c r="B8956" s="58"/>
    </row>
    <row r="8957" spans="1:2" x14ac:dyDescent="0.3">
      <c r="A8957" s="58"/>
      <c r="B8957" s="58"/>
    </row>
    <row r="8958" spans="1:2" x14ac:dyDescent="0.3">
      <c r="A8958" s="58"/>
      <c r="B8958" s="58"/>
    </row>
    <row r="8959" spans="1:2" x14ac:dyDescent="0.3">
      <c r="A8959" s="58"/>
      <c r="B8959" s="58"/>
    </row>
    <row r="8960" spans="1:2" x14ac:dyDescent="0.3">
      <c r="A8960" s="58"/>
      <c r="B8960" s="58"/>
    </row>
    <row r="8961" spans="1:2" x14ac:dyDescent="0.3">
      <c r="A8961" s="58"/>
      <c r="B8961" s="58"/>
    </row>
    <row r="8962" spans="1:2" x14ac:dyDescent="0.3">
      <c r="A8962" s="58"/>
      <c r="B8962" s="58"/>
    </row>
    <row r="8963" spans="1:2" x14ac:dyDescent="0.3">
      <c r="A8963" s="58"/>
      <c r="B8963" s="58"/>
    </row>
    <row r="8964" spans="1:2" x14ac:dyDescent="0.3">
      <c r="A8964" s="58"/>
      <c r="B8964" s="58"/>
    </row>
    <row r="8965" spans="1:2" x14ac:dyDescent="0.3">
      <c r="A8965" s="58"/>
      <c r="B8965" s="58"/>
    </row>
    <row r="8966" spans="1:2" x14ac:dyDescent="0.3">
      <c r="A8966" s="58"/>
      <c r="B8966" s="58"/>
    </row>
    <row r="8967" spans="1:2" x14ac:dyDescent="0.3">
      <c r="A8967" s="58"/>
      <c r="B8967" s="58"/>
    </row>
    <row r="8968" spans="1:2" x14ac:dyDescent="0.3">
      <c r="A8968" s="58"/>
      <c r="B8968" s="58"/>
    </row>
    <row r="8969" spans="1:2" x14ac:dyDescent="0.3">
      <c r="A8969" s="58"/>
      <c r="B8969" s="58"/>
    </row>
    <row r="8970" spans="1:2" x14ac:dyDescent="0.3">
      <c r="A8970" s="58"/>
      <c r="B8970" s="58"/>
    </row>
    <row r="8971" spans="1:2" x14ac:dyDescent="0.3">
      <c r="A8971" s="58"/>
      <c r="B8971" s="58"/>
    </row>
    <row r="8972" spans="1:2" x14ac:dyDescent="0.3">
      <c r="A8972" s="58"/>
      <c r="B8972" s="58"/>
    </row>
    <row r="8973" spans="1:2" x14ac:dyDescent="0.3">
      <c r="A8973" s="58"/>
      <c r="B8973" s="58"/>
    </row>
    <row r="8974" spans="1:2" x14ac:dyDescent="0.3">
      <c r="A8974" s="58"/>
      <c r="B8974" s="58"/>
    </row>
    <row r="8975" spans="1:2" x14ac:dyDescent="0.3">
      <c r="A8975" s="58"/>
      <c r="B8975" s="58"/>
    </row>
    <row r="8976" spans="1:2" x14ac:dyDescent="0.3">
      <c r="A8976" s="58"/>
      <c r="B8976" s="58"/>
    </row>
    <row r="8977" spans="1:2" x14ac:dyDescent="0.3">
      <c r="A8977" s="58"/>
      <c r="B8977" s="58"/>
    </row>
    <row r="8978" spans="1:2" x14ac:dyDescent="0.3">
      <c r="A8978" s="58"/>
      <c r="B8978" s="58"/>
    </row>
    <row r="8979" spans="1:2" x14ac:dyDescent="0.3">
      <c r="A8979" s="58"/>
      <c r="B8979" s="58"/>
    </row>
    <row r="8980" spans="1:2" x14ac:dyDescent="0.3">
      <c r="A8980" s="58"/>
      <c r="B8980" s="58"/>
    </row>
    <row r="8981" spans="1:2" x14ac:dyDescent="0.3">
      <c r="A8981" s="58"/>
      <c r="B8981" s="58"/>
    </row>
    <row r="8982" spans="1:2" x14ac:dyDescent="0.3">
      <c r="A8982" s="58"/>
      <c r="B8982" s="58"/>
    </row>
    <row r="8983" spans="1:2" x14ac:dyDescent="0.3">
      <c r="A8983" s="58"/>
      <c r="B8983" s="58"/>
    </row>
    <row r="8984" spans="1:2" x14ac:dyDescent="0.3">
      <c r="A8984" s="58"/>
      <c r="B8984" s="58"/>
    </row>
    <row r="8985" spans="1:2" x14ac:dyDescent="0.3">
      <c r="A8985" s="58"/>
      <c r="B8985" s="58"/>
    </row>
    <row r="8986" spans="1:2" x14ac:dyDescent="0.3">
      <c r="A8986" s="58"/>
      <c r="B8986" s="58"/>
    </row>
    <row r="8987" spans="1:2" x14ac:dyDescent="0.3">
      <c r="A8987" s="58"/>
      <c r="B8987" s="58"/>
    </row>
    <row r="8988" spans="1:2" x14ac:dyDescent="0.3">
      <c r="A8988" s="58"/>
      <c r="B8988" s="58"/>
    </row>
    <row r="8989" spans="1:2" x14ac:dyDescent="0.3">
      <c r="A8989" s="58"/>
      <c r="B8989" s="58"/>
    </row>
    <row r="8990" spans="1:2" x14ac:dyDescent="0.3">
      <c r="A8990" s="58"/>
      <c r="B8990" s="58"/>
    </row>
    <row r="8991" spans="1:2" x14ac:dyDescent="0.3">
      <c r="A8991" s="58"/>
      <c r="B8991" s="58"/>
    </row>
    <row r="8992" spans="1:2" x14ac:dyDescent="0.3">
      <c r="A8992" s="58"/>
      <c r="B8992" s="58"/>
    </row>
    <row r="8993" spans="1:2" x14ac:dyDescent="0.3">
      <c r="A8993" s="58"/>
      <c r="B8993" s="58"/>
    </row>
    <row r="8994" spans="1:2" x14ac:dyDescent="0.3">
      <c r="A8994" s="58"/>
      <c r="B8994" s="58"/>
    </row>
    <row r="8995" spans="1:2" x14ac:dyDescent="0.3">
      <c r="A8995" s="58"/>
      <c r="B8995" s="58"/>
    </row>
    <row r="8996" spans="1:2" x14ac:dyDescent="0.3">
      <c r="A8996" s="58"/>
      <c r="B8996" s="58"/>
    </row>
    <row r="8997" spans="1:2" x14ac:dyDescent="0.3">
      <c r="A8997" s="58"/>
      <c r="B8997" s="58"/>
    </row>
    <row r="8998" spans="1:2" x14ac:dyDescent="0.3">
      <c r="A8998" s="58"/>
      <c r="B8998" s="58"/>
    </row>
    <row r="8999" spans="1:2" x14ac:dyDescent="0.3">
      <c r="A8999" s="58"/>
      <c r="B8999" s="58"/>
    </row>
    <row r="9000" spans="1:2" x14ac:dyDescent="0.3">
      <c r="A9000" s="58"/>
      <c r="B9000" s="58"/>
    </row>
    <row r="9001" spans="1:2" x14ac:dyDescent="0.3">
      <c r="A9001" s="58"/>
      <c r="B9001" s="58"/>
    </row>
    <row r="9002" spans="1:2" x14ac:dyDescent="0.3">
      <c r="A9002" s="58"/>
      <c r="B9002" s="58"/>
    </row>
    <row r="9003" spans="1:2" x14ac:dyDescent="0.3">
      <c r="A9003" s="58"/>
      <c r="B9003" s="58"/>
    </row>
    <row r="9004" spans="1:2" x14ac:dyDescent="0.3">
      <c r="A9004" s="58"/>
      <c r="B9004" s="58"/>
    </row>
    <row r="9005" spans="1:2" x14ac:dyDescent="0.3">
      <c r="A9005" s="58"/>
      <c r="B9005" s="58"/>
    </row>
    <row r="9006" spans="1:2" x14ac:dyDescent="0.3">
      <c r="A9006" s="58"/>
      <c r="B9006" s="58"/>
    </row>
    <row r="9007" spans="1:2" x14ac:dyDescent="0.3">
      <c r="A9007" s="58"/>
      <c r="B9007" s="58"/>
    </row>
    <row r="9008" spans="1:2" x14ac:dyDescent="0.3">
      <c r="A9008" s="58"/>
      <c r="B9008" s="58"/>
    </row>
    <row r="9009" spans="1:2" x14ac:dyDescent="0.3">
      <c r="A9009" s="58"/>
      <c r="B9009" s="58"/>
    </row>
    <row r="9010" spans="1:2" x14ac:dyDescent="0.3">
      <c r="A9010" s="58"/>
      <c r="B9010" s="58"/>
    </row>
    <row r="9011" spans="1:2" x14ac:dyDescent="0.3">
      <c r="A9011" s="58"/>
      <c r="B9011" s="58"/>
    </row>
    <row r="9012" spans="1:2" x14ac:dyDescent="0.3">
      <c r="A9012" s="58"/>
      <c r="B9012" s="58"/>
    </row>
    <row r="9013" spans="1:2" x14ac:dyDescent="0.3">
      <c r="A9013" s="58"/>
      <c r="B9013" s="58"/>
    </row>
    <row r="9014" spans="1:2" x14ac:dyDescent="0.3">
      <c r="A9014" s="58"/>
      <c r="B9014" s="58"/>
    </row>
    <row r="9015" spans="1:2" x14ac:dyDescent="0.3">
      <c r="A9015" s="58"/>
      <c r="B9015" s="58"/>
    </row>
    <row r="9016" spans="1:2" x14ac:dyDescent="0.3">
      <c r="A9016" s="58"/>
      <c r="B9016" s="58"/>
    </row>
    <row r="9017" spans="1:2" x14ac:dyDescent="0.3">
      <c r="A9017" s="58"/>
      <c r="B9017" s="58"/>
    </row>
    <row r="9018" spans="1:2" x14ac:dyDescent="0.3">
      <c r="A9018" s="58"/>
      <c r="B9018" s="58"/>
    </row>
    <row r="9019" spans="1:2" x14ac:dyDescent="0.3">
      <c r="A9019" s="58"/>
      <c r="B9019" s="58"/>
    </row>
    <row r="9020" spans="1:2" x14ac:dyDescent="0.3">
      <c r="A9020" s="58"/>
      <c r="B9020" s="58"/>
    </row>
    <row r="9021" spans="1:2" x14ac:dyDescent="0.3">
      <c r="A9021" s="58"/>
      <c r="B9021" s="58"/>
    </row>
    <row r="9022" spans="1:2" x14ac:dyDescent="0.3">
      <c r="A9022" s="58"/>
      <c r="B9022" s="58"/>
    </row>
    <row r="9023" spans="1:2" x14ac:dyDescent="0.3">
      <c r="A9023" s="58"/>
      <c r="B9023" s="58"/>
    </row>
    <row r="9024" spans="1:2" x14ac:dyDescent="0.3">
      <c r="A9024" s="58"/>
      <c r="B9024" s="58"/>
    </row>
    <row r="9025" spans="1:2" x14ac:dyDescent="0.3">
      <c r="A9025" s="58"/>
      <c r="B9025" s="58"/>
    </row>
    <row r="9026" spans="1:2" x14ac:dyDescent="0.3">
      <c r="A9026" s="58"/>
      <c r="B9026" s="58"/>
    </row>
    <row r="9027" spans="1:2" x14ac:dyDescent="0.3">
      <c r="A9027" s="58"/>
      <c r="B9027" s="58"/>
    </row>
    <row r="9028" spans="1:2" x14ac:dyDescent="0.3">
      <c r="A9028" s="58"/>
      <c r="B9028" s="58"/>
    </row>
    <row r="9029" spans="1:2" x14ac:dyDescent="0.3">
      <c r="A9029" s="58"/>
      <c r="B9029" s="58"/>
    </row>
    <row r="9030" spans="1:2" x14ac:dyDescent="0.3">
      <c r="A9030" s="58"/>
      <c r="B9030" s="58"/>
    </row>
    <row r="9031" spans="1:2" x14ac:dyDescent="0.3">
      <c r="A9031" s="58"/>
      <c r="B9031" s="58"/>
    </row>
    <row r="9032" spans="1:2" x14ac:dyDescent="0.3">
      <c r="A9032" s="58"/>
      <c r="B9032" s="58"/>
    </row>
    <row r="9033" spans="1:2" x14ac:dyDescent="0.3">
      <c r="A9033" s="58"/>
      <c r="B9033" s="58"/>
    </row>
    <row r="9034" spans="1:2" x14ac:dyDescent="0.3">
      <c r="A9034" s="58"/>
      <c r="B9034" s="58"/>
    </row>
    <row r="9035" spans="1:2" x14ac:dyDescent="0.3">
      <c r="A9035" s="58"/>
      <c r="B9035" s="58"/>
    </row>
    <row r="9036" spans="1:2" x14ac:dyDescent="0.3">
      <c r="A9036" s="58"/>
      <c r="B9036" s="58"/>
    </row>
    <row r="9037" spans="1:2" x14ac:dyDescent="0.3">
      <c r="A9037" s="58"/>
      <c r="B9037" s="58"/>
    </row>
    <row r="9038" spans="1:2" x14ac:dyDescent="0.3">
      <c r="A9038" s="58"/>
      <c r="B9038" s="58"/>
    </row>
    <row r="9039" spans="1:2" x14ac:dyDescent="0.3">
      <c r="A9039" s="58"/>
      <c r="B9039" s="58"/>
    </row>
    <row r="9040" spans="1:2" x14ac:dyDescent="0.3">
      <c r="A9040" s="58"/>
      <c r="B9040" s="58"/>
    </row>
    <row r="9041" spans="1:2" x14ac:dyDescent="0.3">
      <c r="A9041" s="58"/>
      <c r="B9041" s="58"/>
    </row>
    <row r="9042" spans="1:2" x14ac:dyDescent="0.3">
      <c r="A9042" s="58"/>
      <c r="B9042" s="58"/>
    </row>
    <row r="9043" spans="1:2" x14ac:dyDescent="0.3">
      <c r="A9043" s="58"/>
      <c r="B9043" s="58"/>
    </row>
    <row r="9044" spans="1:2" x14ac:dyDescent="0.3">
      <c r="A9044" s="58"/>
      <c r="B9044" s="58"/>
    </row>
    <row r="9045" spans="1:2" x14ac:dyDescent="0.3">
      <c r="A9045" s="58"/>
      <c r="B9045" s="58"/>
    </row>
    <row r="9046" spans="1:2" x14ac:dyDescent="0.3">
      <c r="A9046" s="58"/>
      <c r="B9046" s="58"/>
    </row>
    <row r="9047" spans="1:2" x14ac:dyDescent="0.3">
      <c r="A9047" s="58"/>
      <c r="B9047" s="58"/>
    </row>
    <row r="9048" spans="1:2" x14ac:dyDescent="0.3">
      <c r="A9048" s="58"/>
      <c r="B9048" s="58"/>
    </row>
    <row r="9049" spans="1:2" x14ac:dyDescent="0.3">
      <c r="A9049" s="58"/>
      <c r="B9049" s="58"/>
    </row>
    <row r="9050" spans="1:2" x14ac:dyDescent="0.3">
      <c r="A9050" s="58"/>
      <c r="B9050" s="58"/>
    </row>
    <row r="9051" spans="1:2" x14ac:dyDescent="0.3">
      <c r="A9051" s="58"/>
      <c r="B9051" s="58"/>
    </row>
    <row r="9052" spans="1:2" x14ac:dyDescent="0.3">
      <c r="A9052" s="58"/>
      <c r="B9052" s="58"/>
    </row>
    <row r="9053" spans="1:2" x14ac:dyDescent="0.3">
      <c r="A9053" s="58"/>
      <c r="B9053" s="58"/>
    </row>
    <row r="9054" spans="1:2" x14ac:dyDescent="0.3">
      <c r="A9054" s="58"/>
      <c r="B9054" s="58"/>
    </row>
    <row r="9055" spans="1:2" x14ac:dyDescent="0.3">
      <c r="A9055" s="58"/>
      <c r="B9055" s="58"/>
    </row>
    <row r="9056" spans="1:2" x14ac:dyDescent="0.3">
      <c r="A9056" s="58"/>
      <c r="B9056" s="58"/>
    </row>
    <row r="9057" spans="1:2" x14ac:dyDescent="0.3">
      <c r="A9057" s="58"/>
      <c r="B9057" s="58"/>
    </row>
    <row r="9058" spans="1:2" x14ac:dyDescent="0.3">
      <c r="A9058" s="58"/>
      <c r="B9058" s="58"/>
    </row>
    <row r="9059" spans="1:2" x14ac:dyDescent="0.3">
      <c r="A9059" s="58"/>
      <c r="B9059" s="58"/>
    </row>
    <row r="9060" spans="1:2" x14ac:dyDescent="0.3">
      <c r="A9060" s="58"/>
      <c r="B9060" s="58"/>
    </row>
    <row r="9061" spans="1:2" x14ac:dyDescent="0.3">
      <c r="A9061" s="58"/>
      <c r="B9061" s="58"/>
    </row>
    <row r="9062" spans="1:2" x14ac:dyDescent="0.3">
      <c r="A9062" s="58"/>
      <c r="B9062" s="58"/>
    </row>
    <row r="9063" spans="1:2" x14ac:dyDescent="0.3">
      <c r="A9063" s="58"/>
      <c r="B9063" s="58"/>
    </row>
    <row r="9064" spans="1:2" x14ac:dyDescent="0.3">
      <c r="A9064" s="58"/>
      <c r="B9064" s="58"/>
    </row>
    <row r="9065" spans="1:2" x14ac:dyDescent="0.3">
      <c r="A9065" s="58"/>
      <c r="B9065" s="58"/>
    </row>
    <row r="9066" spans="1:2" x14ac:dyDescent="0.3">
      <c r="A9066" s="58"/>
      <c r="B9066" s="58"/>
    </row>
    <row r="9067" spans="1:2" x14ac:dyDescent="0.3">
      <c r="A9067" s="58"/>
      <c r="B9067" s="58"/>
    </row>
    <row r="9068" spans="1:2" x14ac:dyDescent="0.3">
      <c r="A9068" s="58"/>
      <c r="B9068" s="58"/>
    </row>
    <row r="9069" spans="1:2" x14ac:dyDescent="0.3">
      <c r="A9069" s="58"/>
      <c r="B9069" s="58"/>
    </row>
    <row r="9070" spans="1:2" x14ac:dyDescent="0.3">
      <c r="A9070" s="58"/>
      <c r="B9070" s="58"/>
    </row>
    <row r="9071" spans="1:2" x14ac:dyDescent="0.3">
      <c r="A9071" s="58"/>
      <c r="B9071" s="58"/>
    </row>
    <row r="9072" spans="1:2" x14ac:dyDescent="0.3">
      <c r="A9072" s="58"/>
      <c r="B9072" s="58"/>
    </row>
    <row r="9073" spans="1:2" x14ac:dyDescent="0.3">
      <c r="A9073" s="58"/>
      <c r="B9073" s="58"/>
    </row>
    <row r="9074" spans="1:2" x14ac:dyDescent="0.3">
      <c r="A9074" s="58"/>
      <c r="B9074" s="58"/>
    </row>
    <row r="9075" spans="1:2" x14ac:dyDescent="0.3">
      <c r="A9075" s="58"/>
      <c r="B9075" s="58"/>
    </row>
    <row r="9076" spans="1:2" x14ac:dyDescent="0.3">
      <c r="A9076" s="58"/>
      <c r="B9076" s="58"/>
    </row>
    <row r="9077" spans="1:2" x14ac:dyDescent="0.3">
      <c r="A9077" s="58"/>
      <c r="B9077" s="58"/>
    </row>
    <row r="9078" spans="1:2" x14ac:dyDescent="0.3">
      <c r="A9078" s="58"/>
      <c r="B9078" s="58"/>
    </row>
    <row r="9079" spans="1:2" x14ac:dyDescent="0.3">
      <c r="A9079" s="58"/>
      <c r="B9079" s="58"/>
    </row>
    <row r="9080" spans="1:2" x14ac:dyDescent="0.3">
      <c r="A9080" s="58"/>
      <c r="B9080" s="58"/>
    </row>
    <row r="9081" spans="1:2" x14ac:dyDescent="0.3">
      <c r="A9081" s="58"/>
      <c r="B9081" s="58"/>
    </row>
    <row r="9082" spans="1:2" x14ac:dyDescent="0.3">
      <c r="A9082" s="58"/>
      <c r="B9082" s="58"/>
    </row>
    <row r="9083" spans="1:2" x14ac:dyDescent="0.3">
      <c r="A9083" s="58"/>
      <c r="B9083" s="58"/>
    </row>
    <row r="9084" spans="1:2" x14ac:dyDescent="0.3">
      <c r="A9084" s="58"/>
      <c r="B9084" s="58"/>
    </row>
    <row r="9085" spans="1:2" x14ac:dyDescent="0.3">
      <c r="A9085" s="58"/>
      <c r="B9085" s="58"/>
    </row>
    <row r="9086" spans="1:2" x14ac:dyDescent="0.3">
      <c r="A9086" s="58"/>
      <c r="B9086" s="58"/>
    </row>
    <row r="9087" spans="1:2" x14ac:dyDescent="0.3">
      <c r="A9087" s="58"/>
      <c r="B9087" s="58"/>
    </row>
    <row r="9088" spans="1:2" x14ac:dyDescent="0.3">
      <c r="A9088" s="58"/>
      <c r="B9088" s="58"/>
    </row>
    <row r="9089" spans="1:2" x14ac:dyDescent="0.3">
      <c r="A9089" s="58"/>
      <c r="B9089" s="58"/>
    </row>
    <row r="9090" spans="1:2" x14ac:dyDescent="0.3">
      <c r="A9090" s="58"/>
      <c r="B9090" s="58"/>
    </row>
    <row r="9091" spans="1:2" x14ac:dyDescent="0.3">
      <c r="A9091" s="58"/>
      <c r="B9091" s="58"/>
    </row>
    <row r="9092" spans="1:2" x14ac:dyDescent="0.3">
      <c r="A9092" s="58"/>
      <c r="B9092" s="58"/>
    </row>
    <row r="9093" spans="1:2" x14ac:dyDescent="0.3">
      <c r="A9093" s="58"/>
      <c r="B9093" s="58"/>
    </row>
    <row r="9094" spans="1:2" x14ac:dyDescent="0.3">
      <c r="A9094" s="58"/>
      <c r="B9094" s="58"/>
    </row>
    <row r="9095" spans="1:2" x14ac:dyDescent="0.3">
      <c r="A9095" s="58"/>
      <c r="B9095" s="58"/>
    </row>
    <row r="9096" spans="1:2" x14ac:dyDescent="0.3">
      <c r="A9096" s="58"/>
      <c r="B9096" s="58"/>
    </row>
    <row r="9097" spans="1:2" x14ac:dyDescent="0.3">
      <c r="A9097" s="58"/>
      <c r="B9097" s="58"/>
    </row>
    <row r="9098" spans="1:2" x14ac:dyDescent="0.3">
      <c r="A9098" s="58"/>
      <c r="B9098" s="58"/>
    </row>
    <row r="9099" spans="1:2" x14ac:dyDescent="0.3">
      <c r="A9099" s="58"/>
      <c r="B9099" s="58"/>
    </row>
    <row r="9100" spans="1:2" x14ac:dyDescent="0.3">
      <c r="A9100" s="58"/>
      <c r="B9100" s="58"/>
    </row>
    <row r="9101" spans="1:2" x14ac:dyDescent="0.3">
      <c r="A9101" s="58"/>
      <c r="B9101" s="58"/>
    </row>
    <row r="9102" spans="1:2" x14ac:dyDescent="0.3">
      <c r="A9102" s="58"/>
      <c r="B9102" s="58"/>
    </row>
    <row r="9103" spans="1:2" x14ac:dyDescent="0.3">
      <c r="A9103" s="58"/>
      <c r="B9103" s="58"/>
    </row>
    <row r="9104" spans="1:2" x14ac:dyDescent="0.3">
      <c r="A9104" s="58"/>
      <c r="B9104" s="58"/>
    </row>
    <row r="9105" spans="1:2" x14ac:dyDescent="0.3">
      <c r="A9105" s="58"/>
      <c r="B9105" s="58"/>
    </row>
    <row r="9106" spans="1:2" x14ac:dyDescent="0.3">
      <c r="A9106" s="58"/>
      <c r="B9106" s="58"/>
    </row>
    <row r="9107" spans="1:2" x14ac:dyDescent="0.3">
      <c r="A9107" s="58"/>
      <c r="B9107" s="58"/>
    </row>
    <row r="9108" spans="1:2" x14ac:dyDescent="0.3">
      <c r="A9108" s="58"/>
      <c r="B9108" s="58"/>
    </row>
    <row r="9109" spans="1:2" x14ac:dyDescent="0.3">
      <c r="A9109" s="58"/>
      <c r="B9109" s="58"/>
    </row>
    <row r="9110" spans="1:2" x14ac:dyDescent="0.3">
      <c r="A9110" s="58"/>
      <c r="B9110" s="58"/>
    </row>
    <row r="9111" spans="1:2" x14ac:dyDescent="0.3">
      <c r="A9111" s="58"/>
      <c r="B9111" s="58"/>
    </row>
    <row r="9112" spans="1:2" x14ac:dyDescent="0.3">
      <c r="A9112" s="58"/>
      <c r="B9112" s="58"/>
    </row>
    <row r="9113" spans="1:2" x14ac:dyDescent="0.3">
      <c r="A9113" s="58"/>
      <c r="B9113" s="58"/>
    </row>
    <row r="9114" spans="1:2" x14ac:dyDescent="0.3">
      <c r="A9114" s="58"/>
      <c r="B9114" s="58"/>
    </row>
    <row r="9115" spans="1:2" x14ac:dyDescent="0.3">
      <c r="A9115" s="58"/>
      <c r="B9115" s="58"/>
    </row>
    <row r="9116" spans="1:2" x14ac:dyDescent="0.3">
      <c r="A9116" s="58"/>
      <c r="B9116" s="58"/>
    </row>
    <row r="9117" spans="1:2" x14ac:dyDescent="0.3">
      <c r="A9117" s="58"/>
      <c r="B9117" s="58"/>
    </row>
    <row r="9118" spans="1:2" x14ac:dyDescent="0.3">
      <c r="A9118" s="58"/>
      <c r="B9118" s="58"/>
    </row>
    <row r="9119" spans="1:2" x14ac:dyDescent="0.3">
      <c r="A9119" s="58"/>
      <c r="B9119" s="58"/>
    </row>
    <row r="9120" spans="1:2" x14ac:dyDescent="0.3">
      <c r="A9120" s="58"/>
      <c r="B9120" s="58"/>
    </row>
    <row r="9121" spans="1:2" x14ac:dyDescent="0.3">
      <c r="A9121" s="58"/>
      <c r="B9121" s="58"/>
    </row>
    <row r="9122" spans="1:2" x14ac:dyDescent="0.3">
      <c r="A9122" s="58"/>
      <c r="B9122" s="58"/>
    </row>
    <row r="9123" spans="1:2" x14ac:dyDescent="0.3">
      <c r="A9123" s="58"/>
      <c r="B9123" s="58"/>
    </row>
    <row r="9124" spans="1:2" x14ac:dyDescent="0.3">
      <c r="A9124" s="58"/>
      <c r="B9124" s="58"/>
    </row>
    <row r="9125" spans="1:2" x14ac:dyDescent="0.3">
      <c r="A9125" s="58"/>
      <c r="B9125" s="58"/>
    </row>
    <row r="9126" spans="1:2" x14ac:dyDescent="0.3">
      <c r="A9126" s="58"/>
      <c r="B9126" s="58"/>
    </row>
    <row r="9127" spans="1:2" x14ac:dyDescent="0.3">
      <c r="A9127" s="58"/>
      <c r="B9127" s="58"/>
    </row>
    <row r="9128" spans="1:2" x14ac:dyDescent="0.3">
      <c r="A9128" s="58"/>
      <c r="B9128" s="58"/>
    </row>
    <row r="9129" spans="1:2" x14ac:dyDescent="0.3">
      <c r="A9129" s="58"/>
      <c r="B9129" s="58"/>
    </row>
    <row r="9130" spans="1:2" x14ac:dyDescent="0.3">
      <c r="A9130" s="58"/>
      <c r="B9130" s="58"/>
    </row>
    <row r="9131" spans="1:2" x14ac:dyDescent="0.3">
      <c r="A9131" s="58"/>
      <c r="B9131" s="58"/>
    </row>
    <row r="9132" spans="1:2" x14ac:dyDescent="0.3">
      <c r="A9132" s="58"/>
      <c r="B9132" s="58"/>
    </row>
    <row r="9133" spans="1:2" x14ac:dyDescent="0.3">
      <c r="A9133" s="58"/>
      <c r="B9133" s="58"/>
    </row>
    <row r="9134" spans="1:2" x14ac:dyDescent="0.3">
      <c r="A9134" s="58"/>
      <c r="B9134" s="58"/>
    </row>
    <row r="9135" spans="1:2" x14ac:dyDescent="0.3">
      <c r="A9135" s="58"/>
      <c r="B9135" s="58"/>
    </row>
    <row r="9136" spans="1:2" x14ac:dyDescent="0.3">
      <c r="A9136" s="58"/>
      <c r="B9136" s="58"/>
    </row>
    <row r="9137" spans="1:2" x14ac:dyDescent="0.3">
      <c r="A9137" s="58"/>
      <c r="B9137" s="58"/>
    </row>
    <row r="9138" spans="1:2" x14ac:dyDescent="0.3">
      <c r="A9138" s="58"/>
      <c r="B9138" s="58"/>
    </row>
    <row r="9139" spans="1:2" x14ac:dyDescent="0.3">
      <c r="A9139" s="58"/>
      <c r="B9139" s="58"/>
    </row>
    <row r="9140" spans="1:2" x14ac:dyDescent="0.3">
      <c r="A9140" s="58"/>
      <c r="B9140" s="58"/>
    </row>
    <row r="9141" spans="1:2" x14ac:dyDescent="0.3">
      <c r="A9141" s="58"/>
      <c r="B9141" s="58"/>
    </row>
    <row r="9142" spans="1:2" x14ac:dyDescent="0.3">
      <c r="A9142" s="58"/>
      <c r="B9142" s="58"/>
    </row>
    <row r="9143" spans="1:2" x14ac:dyDescent="0.3">
      <c r="A9143" s="58"/>
      <c r="B9143" s="58"/>
    </row>
    <row r="9144" spans="1:2" x14ac:dyDescent="0.3">
      <c r="A9144" s="58"/>
      <c r="B9144" s="58"/>
    </row>
    <row r="9145" spans="1:2" x14ac:dyDescent="0.3">
      <c r="A9145" s="58"/>
      <c r="B9145" s="58"/>
    </row>
    <row r="9146" spans="1:2" x14ac:dyDescent="0.3">
      <c r="A9146" s="58"/>
      <c r="B9146" s="58"/>
    </row>
    <row r="9147" spans="1:2" x14ac:dyDescent="0.3">
      <c r="A9147" s="58"/>
      <c r="B9147" s="58"/>
    </row>
    <row r="9148" spans="1:2" x14ac:dyDescent="0.3">
      <c r="A9148" s="58"/>
      <c r="B9148" s="58"/>
    </row>
    <row r="9149" spans="1:2" x14ac:dyDescent="0.3">
      <c r="A9149" s="58"/>
      <c r="B9149" s="58"/>
    </row>
    <row r="9150" spans="1:2" x14ac:dyDescent="0.3">
      <c r="A9150" s="58"/>
      <c r="B9150" s="58"/>
    </row>
    <row r="9151" spans="1:2" x14ac:dyDescent="0.3">
      <c r="A9151" s="58"/>
      <c r="B9151" s="58"/>
    </row>
    <row r="9152" spans="1:2" x14ac:dyDescent="0.3">
      <c r="A9152" s="58"/>
      <c r="B9152" s="58"/>
    </row>
    <row r="9153" spans="1:2" x14ac:dyDescent="0.3">
      <c r="A9153" s="58"/>
      <c r="B9153" s="58"/>
    </row>
    <row r="9154" spans="1:2" x14ac:dyDescent="0.3">
      <c r="A9154" s="58"/>
      <c r="B9154" s="58"/>
    </row>
    <row r="9155" spans="1:2" x14ac:dyDescent="0.3">
      <c r="A9155" s="58"/>
      <c r="B9155" s="58"/>
    </row>
    <row r="9156" spans="1:2" x14ac:dyDescent="0.3">
      <c r="A9156" s="58"/>
      <c r="B9156" s="58"/>
    </row>
    <row r="9157" spans="1:2" x14ac:dyDescent="0.3">
      <c r="A9157" s="58"/>
      <c r="B9157" s="58"/>
    </row>
    <row r="9158" spans="1:2" x14ac:dyDescent="0.3">
      <c r="A9158" s="58"/>
      <c r="B9158" s="58"/>
    </row>
    <row r="9159" spans="1:2" x14ac:dyDescent="0.3">
      <c r="A9159" s="58"/>
      <c r="B9159" s="58"/>
    </row>
    <row r="9160" spans="1:2" x14ac:dyDescent="0.3">
      <c r="A9160" s="58"/>
      <c r="B9160" s="58"/>
    </row>
    <row r="9161" spans="1:2" x14ac:dyDescent="0.3">
      <c r="A9161" s="58"/>
      <c r="B9161" s="58"/>
    </row>
    <row r="9162" spans="1:2" x14ac:dyDescent="0.3">
      <c r="A9162" s="58"/>
      <c r="B9162" s="58"/>
    </row>
    <row r="9163" spans="1:2" x14ac:dyDescent="0.3">
      <c r="A9163" s="58"/>
      <c r="B9163" s="58"/>
    </row>
    <row r="9164" spans="1:2" x14ac:dyDescent="0.3">
      <c r="A9164" s="58"/>
      <c r="B9164" s="58"/>
    </row>
    <row r="9165" spans="1:2" x14ac:dyDescent="0.3">
      <c r="A9165" s="58"/>
      <c r="B9165" s="58"/>
    </row>
    <row r="9166" spans="1:2" x14ac:dyDescent="0.3">
      <c r="A9166" s="58"/>
      <c r="B9166" s="58"/>
    </row>
    <row r="9167" spans="1:2" x14ac:dyDescent="0.3">
      <c r="A9167" s="58"/>
      <c r="B9167" s="58"/>
    </row>
    <row r="9168" spans="1:2" x14ac:dyDescent="0.3">
      <c r="A9168" s="58"/>
      <c r="B9168" s="58"/>
    </row>
    <row r="9169" spans="1:2" x14ac:dyDescent="0.3">
      <c r="A9169" s="58"/>
      <c r="B9169" s="58"/>
    </row>
    <row r="9170" spans="1:2" x14ac:dyDescent="0.3">
      <c r="A9170" s="58"/>
      <c r="B9170" s="58"/>
    </row>
    <row r="9171" spans="1:2" x14ac:dyDescent="0.3">
      <c r="A9171" s="58"/>
      <c r="B9171" s="58"/>
    </row>
    <row r="9172" spans="1:2" x14ac:dyDescent="0.3">
      <c r="A9172" s="58"/>
      <c r="B9172" s="58"/>
    </row>
    <row r="9173" spans="1:2" x14ac:dyDescent="0.3">
      <c r="A9173" s="58"/>
      <c r="B9173" s="58"/>
    </row>
    <row r="9174" spans="1:2" x14ac:dyDescent="0.3">
      <c r="A9174" s="58"/>
      <c r="B9174" s="58"/>
    </row>
    <row r="9175" spans="1:2" x14ac:dyDescent="0.3">
      <c r="A9175" s="58"/>
      <c r="B9175" s="58"/>
    </row>
    <row r="9176" spans="1:2" x14ac:dyDescent="0.3">
      <c r="A9176" s="58"/>
      <c r="B9176" s="58"/>
    </row>
    <row r="9177" spans="1:2" x14ac:dyDescent="0.3">
      <c r="A9177" s="58"/>
      <c r="B9177" s="58"/>
    </row>
    <row r="9178" spans="1:2" x14ac:dyDescent="0.3">
      <c r="A9178" s="58"/>
      <c r="B9178" s="58"/>
    </row>
    <row r="9179" spans="1:2" x14ac:dyDescent="0.3">
      <c r="A9179" s="58"/>
      <c r="B9179" s="58"/>
    </row>
    <row r="9180" spans="1:2" x14ac:dyDescent="0.3">
      <c r="A9180" s="58"/>
      <c r="B9180" s="58"/>
    </row>
    <row r="9181" spans="1:2" x14ac:dyDescent="0.3">
      <c r="A9181" s="58"/>
      <c r="B9181" s="58"/>
    </row>
    <row r="9182" spans="1:2" x14ac:dyDescent="0.3">
      <c r="A9182" s="58"/>
      <c r="B9182" s="58"/>
    </row>
    <row r="9183" spans="1:2" x14ac:dyDescent="0.3">
      <c r="A9183" s="58"/>
      <c r="B9183" s="58"/>
    </row>
    <row r="9184" spans="1:2" x14ac:dyDescent="0.3">
      <c r="A9184" s="58"/>
      <c r="B9184" s="58"/>
    </row>
    <row r="9185" spans="1:2" x14ac:dyDescent="0.3">
      <c r="A9185" s="58"/>
      <c r="B9185" s="58"/>
    </row>
    <row r="9186" spans="1:2" x14ac:dyDescent="0.3">
      <c r="A9186" s="58"/>
      <c r="B9186" s="58"/>
    </row>
    <row r="9187" spans="1:2" x14ac:dyDescent="0.3">
      <c r="A9187" s="58"/>
      <c r="B9187" s="58"/>
    </row>
    <row r="9188" spans="1:2" x14ac:dyDescent="0.3">
      <c r="A9188" s="58"/>
      <c r="B9188" s="58"/>
    </row>
    <row r="9189" spans="1:2" x14ac:dyDescent="0.3">
      <c r="A9189" s="58"/>
      <c r="B9189" s="58"/>
    </row>
    <row r="9190" spans="1:2" x14ac:dyDescent="0.3">
      <c r="A9190" s="58"/>
      <c r="B9190" s="58"/>
    </row>
    <row r="9191" spans="1:2" x14ac:dyDescent="0.3">
      <c r="A9191" s="58"/>
      <c r="B9191" s="58"/>
    </row>
    <row r="9192" spans="1:2" x14ac:dyDescent="0.3">
      <c r="A9192" s="58"/>
      <c r="B9192" s="58"/>
    </row>
    <row r="9193" spans="1:2" x14ac:dyDescent="0.3">
      <c r="A9193" s="58"/>
      <c r="B9193" s="58"/>
    </row>
    <row r="9194" spans="1:2" x14ac:dyDescent="0.3">
      <c r="A9194" s="58"/>
      <c r="B9194" s="58"/>
    </row>
    <row r="9195" spans="1:2" x14ac:dyDescent="0.3">
      <c r="A9195" s="58"/>
      <c r="B9195" s="58"/>
    </row>
    <row r="9196" spans="1:2" x14ac:dyDescent="0.3">
      <c r="A9196" s="58"/>
      <c r="B9196" s="58"/>
    </row>
    <row r="9197" spans="1:2" x14ac:dyDescent="0.3">
      <c r="A9197" s="58"/>
      <c r="B9197" s="58"/>
    </row>
    <row r="9198" spans="1:2" x14ac:dyDescent="0.3">
      <c r="A9198" s="58"/>
      <c r="B9198" s="58"/>
    </row>
    <row r="9199" spans="1:2" x14ac:dyDescent="0.3">
      <c r="A9199" s="58"/>
      <c r="B9199" s="58"/>
    </row>
    <row r="9200" spans="1:2" x14ac:dyDescent="0.3">
      <c r="A9200" s="58"/>
      <c r="B9200" s="58"/>
    </row>
    <row r="9201" spans="1:2" x14ac:dyDescent="0.3">
      <c r="A9201" s="58"/>
      <c r="B9201" s="58"/>
    </row>
    <row r="9202" spans="1:2" x14ac:dyDescent="0.3">
      <c r="A9202" s="58"/>
      <c r="B9202" s="58"/>
    </row>
    <row r="9203" spans="1:2" x14ac:dyDescent="0.3">
      <c r="A9203" s="58"/>
      <c r="B9203" s="58"/>
    </row>
    <row r="9204" spans="1:2" x14ac:dyDescent="0.3">
      <c r="A9204" s="58"/>
      <c r="B9204" s="58"/>
    </row>
    <row r="9205" spans="1:2" x14ac:dyDescent="0.3">
      <c r="A9205" s="58"/>
      <c r="B9205" s="58"/>
    </row>
    <row r="9206" spans="1:2" x14ac:dyDescent="0.3">
      <c r="A9206" s="58"/>
      <c r="B9206" s="58"/>
    </row>
    <row r="9207" spans="1:2" x14ac:dyDescent="0.3">
      <c r="A9207" s="58"/>
      <c r="B9207" s="58"/>
    </row>
    <row r="9208" spans="1:2" x14ac:dyDescent="0.3">
      <c r="A9208" s="58"/>
      <c r="B9208" s="58"/>
    </row>
    <row r="9209" spans="1:2" x14ac:dyDescent="0.3">
      <c r="A9209" s="58"/>
      <c r="B9209" s="58"/>
    </row>
    <row r="9210" spans="1:2" x14ac:dyDescent="0.3">
      <c r="A9210" s="58"/>
      <c r="B9210" s="58"/>
    </row>
    <row r="9211" spans="1:2" x14ac:dyDescent="0.3">
      <c r="A9211" s="58"/>
      <c r="B9211" s="58"/>
    </row>
    <row r="9212" spans="1:2" x14ac:dyDescent="0.3">
      <c r="A9212" s="58"/>
      <c r="B9212" s="58"/>
    </row>
    <row r="9213" spans="1:2" x14ac:dyDescent="0.3">
      <c r="A9213" s="58"/>
      <c r="B9213" s="58"/>
    </row>
    <row r="9214" spans="1:2" x14ac:dyDescent="0.3">
      <c r="A9214" s="58"/>
      <c r="B9214" s="58"/>
    </row>
    <row r="9215" spans="1:2" x14ac:dyDescent="0.3">
      <c r="A9215" s="58"/>
      <c r="B9215" s="58"/>
    </row>
    <row r="9216" spans="1:2" x14ac:dyDescent="0.3">
      <c r="A9216" s="58"/>
      <c r="B9216" s="58"/>
    </row>
    <row r="9217" spans="1:2" x14ac:dyDescent="0.3">
      <c r="A9217" s="58"/>
      <c r="B9217" s="58"/>
    </row>
    <row r="9218" spans="1:2" x14ac:dyDescent="0.3">
      <c r="A9218" s="58"/>
      <c r="B9218" s="58"/>
    </row>
    <row r="9219" spans="1:2" x14ac:dyDescent="0.3">
      <c r="A9219" s="58"/>
      <c r="B9219" s="58"/>
    </row>
    <row r="9220" spans="1:2" x14ac:dyDescent="0.3">
      <c r="A9220" s="58"/>
      <c r="B9220" s="58"/>
    </row>
    <row r="9221" spans="1:2" x14ac:dyDescent="0.3">
      <c r="A9221" s="58"/>
      <c r="B9221" s="58"/>
    </row>
    <row r="9222" spans="1:2" x14ac:dyDescent="0.3">
      <c r="A9222" s="58"/>
      <c r="B9222" s="58"/>
    </row>
    <row r="9223" spans="1:2" x14ac:dyDescent="0.3">
      <c r="A9223" s="58"/>
      <c r="B9223" s="58"/>
    </row>
    <row r="9224" spans="1:2" x14ac:dyDescent="0.3">
      <c r="A9224" s="58"/>
      <c r="B9224" s="58"/>
    </row>
    <row r="9225" spans="1:2" x14ac:dyDescent="0.3">
      <c r="A9225" s="58"/>
      <c r="B9225" s="58"/>
    </row>
    <row r="9226" spans="1:2" x14ac:dyDescent="0.3">
      <c r="A9226" s="58"/>
      <c r="B9226" s="58"/>
    </row>
    <row r="9227" spans="1:2" x14ac:dyDescent="0.3">
      <c r="A9227" s="58"/>
      <c r="B9227" s="58"/>
    </row>
    <row r="9228" spans="1:2" x14ac:dyDescent="0.3">
      <c r="A9228" s="58"/>
      <c r="B9228" s="58"/>
    </row>
    <row r="9229" spans="1:2" x14ac:dyDescent="0.3">
      <c r="A9229" s="58"/>
      <c r="B9229" s="58"/>
    </row>
    <row r="9230" spans="1:2" x14ac:dyDescent="0.3">
      <c r="A9230" s="58"/>
      <c r="B9230" s="58"/>
    </row>
    <row r="9231" spans="1:2" x14ac:dyDescent="0.3">
      <c r="A9231" s="58"/>
      <c r="B9231" s="58"/>
    </row>
    <row r="9232" spans="1:2" x14ac:dyDescent="0.3">
      <c r="A9232" s="58"/>
      <c r="B9232" s="58"/>
    </row>
    <row r="9233" spans="1:2" x14ac:dyDescent="0.3">
      <c r="A9233" s="58"/>
      <c r="B9233" s="58"/>
    </row>
    <row r="9234" spans="1:2" x14ac:dyDescent="0.3">
      <c r="A9234" s="58"/>
      <c r="B9234" s="58"/>
    </row>
    <row r="9235" spans="1:2" x14ac:dyDescent="0.3">
      <c r="A9235" s="58"/>
      <c r="B9235" s="58"/>
    </row>
    <row r="9236" spans="1:2" x14ac:dyDescent="0.3">
      <c r="A9236" s="58"/>
      <c r="B9236" s="58"/>
    </row>
    <row r="9237" spans="1:2" x14ac:dyDescent="0.3">
      <c r="A9237" s="58"/>
      <c r="B9237" s="58"/>
    </row>
    <row r="9238" spans="1:2" x14ac:dyDescent="0.3">
      <c r="A9238" s="58"/>
      <c r="B9238" s="58"/>
    </row>
    <row r="9239" spans="1:2" x14ac:dyDescent="0.3">
      <c r="A9239" s="58"/>
      <c r="B9239" s="58"/>
    </row>
    <row r="9240" spans="1:2" x14ac:dyDescent="0.3">
      <c r="A9240" s="58"/>
      <c r="B9240" s="58"/>
    </row>
    <row r="9241" spans="1:2" x14ac:dyDescent="0.3">
      <c r="A9241" s="58"/>
      <c r="B9241" s="58"/>
    </row>
    <row r="9242" spans="1:2" x14ac:dyDescent="0.3">
      <c r="A9242" s="58"/>
      <c r="B9242" s="58"/>
    </row>
    <row r="9243" spans="1:2" x14ac:dyDescent="0.3">
      <c r="A9243" s="58"/>
      <c r="B9243" s="58"/>
    </row>
    <row r="9244" spans="1:2" x14ac:dyDescent="0.3">
      <c r="A9244" s="58"/>
      <c r="B9244" s="58"/>
    </row>
    <row r="9245" spans="1:2" x14ac:dyDescent="0.3">
      <c r="A9245" s="58"/>
      <c r="B9245" s="58"/>
    </row>
    <row r="9246" spans="1:2" x14ac:dyDescent="0.3">
      <c r="A9246" s="58"/>
      <c r="B9246" s="58"/>
    </row>
    <row r="9247" spans="1:2" x14ac:dyDescent="0.3">
      <c r="A9247" s="58"/>
      <c r="B9247" s="58"/>
    </row>
    <row r="9248" spans="1:2" x14ac:dyDescent="0.3">
      <c r="A9248" s="58"/>
      <c r="B9248" s="58"/>
    </row>
    <row r="9249" spans="1:2" x14ac:dyDescent="0.3">
      <c r="A9249" s="58"/>
      <c r="B9249" s="58"/>
    </row>
    <row r="9250" spans="1:2" x14ac:dyDescent="0.3">
      <c r="A9250" s="58"/>
      <c r="B9250" s="58"/>
    </row>
    <row r="9251" spans="1:2" x14ac:dyDescent="0.3">
      <c r="A9251" s="58"/>
      <c r="B9251" s="58"/>
    </row>
    <row r="9252" spans="1:2" x14ac:dyDescent="0.3">
      <c r="A9252" s="58"/>
      <c r="B9252" s="58"/>
    </row>
    <row r="9253" spans="1:2" x14ac:dyDescent="0.3">
      <c r="A9253" s="58"/>
      <c r="B9253" s="58"/>
    </row>
    <row r="9254" spans="1:2" x14ac:dyDescent="0.3">
      <c r="A9254" s="58"/>
      <c r="B9254" s="58"/>
    </row>
    <row r="9255" spans="1:2" x14ac:dyDescent="0.3">
      <c r="A9255" s="58"/>
      <c r="B9255" s="58"/>
    </row>
    <row r="9256" spans="1:2" x14ac:dyDescent="0.3">
      <c r="A9256" s="58"/>
      <c r="B9256" s="58"/>
    </row>
    <row r="9257" spans="1:2" x14ac:dyDescent="0.3">
      <c r="A9257" s="58"/>
      <c r="B9257" s="58"/>
    </row>
    <row r="9258" spans="1:2" x14ac:dyDescent="0.3">
      <c r="A9258" s="58"/>
      <c r="B9258" s="58"/>
    </row>
    <row r="9259" spans="1:2" x14ac:dyDescent="0.3">
      <c r="A9259" s="58"/>
      <c r="B9259" s="58"/>
    </row>
    <row r="9260" spans="1:2" x14ac:dyDescent="0.3">
      <c r="A9260" s="58"/>
      <c r="B9260" s="58"/>
    </row>
    <row r="9261" spans="1:2" x14ac:dyDescent="0.3">
      <c r="A9261" s="58"/>
      <c r="B9261" s="58"/>
    </row>
    <row r="9262" spans="1:2" x14ac:dyDescent="0.3">
      <c r="A9262" s="58"/>
      <c r="B9262" s="58"/>
    </row>
    <row r="9263" spans="1:2" x14ac:dyDescent="0.3">
      <c r="A9263" s="58"/>
      <c r="B9263" s="58"/>
    </row>
    <row r="9264" spans="1:2" x14ac:dyDescent="0.3">
      <c r="A9264" s="58"/>
      <c r="B9264" s="58"/>
    </row>
    <row r="9265" spans="1:2" x14ac:dyDescent="0.3">
      <c r="A9265" s="58"/>
      <c r="B9265" s="58"/>
    </row>
    <row r="9266" spans="1:2" x14ac:dyDescent="0.3">
      <c r="A9266" s="58"/>
      <c r="B9266" s="58"/>
    </row>
    <row r="9267" spans="1:2" x14ac:dyDescent="0.3">
      <c r="A9267" s="58"/>
      <c r="B9267" s="58"/>
    </row>
    <row r="9268" spans="1:2" x14ac:dyDescent="0.3">
      <c r="A9268" s="58"/>
      <c r="B9268" s="58"/>
    </row>
    <row r="9269" spans="1:2" x14ac:dyDescent="0.3">
      <c r="A9269" s="58"/>
      <c r="B9269" s="58"/>
    </row>
    <row r="9270" spans="1:2" x14ac:dyDescent="0.3">
      <c r="A9270" s="58"/>
      <c r="B9270" s="58"/>
    </row>
    <row r="9271" spans="1:2" x14ac:dyDescent="0.3">
      <c r="A9271" s="58"/>
      <c r="B9271" s="58"/>
    </row>
    <row r="9272" spans="1:2" x14ac:dyDescent="0.3">
      <c r="A9272" s="58"/>
      <c r="B9272" s="58"/>
    </row>
    <row r="9273" spans="1:2" x14ac:dyDescent="0.3">
      <c r="A9273" s="58"/>
      <c r="B9273" s="58"/>
    </row>
    <row r="9274" spans="1:2" x14ac:dyDescent="0.3">
      <c r="A9274" s="58"/>
      <c r="B9274" s="58"/>
    </row>
    <row r="9275" spans="1:2" x14ac:dyDescent="0.3">
      <c r="A9275" s="58"/>
      <c r="B9275" s="58"/>
    </row>
    <row r="9276" spans="1:2" x14ac:dyDescent="0.3">
      <c r="A9276" s="58"/>
      <c r="B9276" s="58"/>
    </row>
    <row r="9277" spans="1:2" x14ac:dyDescent="0.3">
      <c r="A9277" s="58"/>
      <c r="B9277" s="58"/>
    </row>
    <row r="9278" spans="1:2" x14ac:dyDescent="0.3">
      <c r="A9278" s="58"/>
      <c r="B9278" s="58"/>
    </row>
    <row r="9279" spans="1:2" x14ac:dyDescent="0.3">
      <c r="A9279" s="58"/>
      <c r="B9279" s="58"/>
    </row>
    <row r="9280" spans="1:2" x14ac:dyDescent="0.3">
      <c r="A9280" s="58"/>
      <c r="B9280" s="58"/>
    </row>
    <row r="9281" spans="1:2" x14ac:dyDescent="0.3">
      <c r="A9281" s="58"/>
      <c r="B9281" s="58"/>
    </row>
    <row r="9282" spans="1:2" x14ac:dyDescent="0.3">
      <c r="A9282" s="58"/>
      <c r="B9282" s="58"/>
    </row>
    <row r="9283" spans="1:2" x14ac:dyDescent="0.3">
      <c r="A9283" s="58"/>
      <c r="B9283" s="58"/>
    </row>
    <row r="9284" spans="1:2" x14ac:dyDescent="0.3">
      <c r="A9284" s="58"/>
      <c r="B9284" s="58"/>
    </row>
    <row r="9285" spans="1:2" x14ac:dyDescent="0.3">
      <c r="A9285" s="58"/>
      <c r="B9285" s="58"/>
    </row>
    <row r="9286" spans="1:2" x14ac:dyDescent="0.3">
      <c r="A9286" s="58"/>
      <c r="B9286" s="58"/>
    </row>
    <row r="9287" spans="1:2" x14ac:dyDescent="0.3">
      <c r="A9287" s="58"/>
      <c r="B9287" s="58"/>
    </row>
    <row r="9288" spans="1:2" x14ac:dyDescent="0.3">
      <c r="A9288" s="58"/>
      <c r="B9288" s="58"/>
    </row>
    <row r="9289" spans="1:2" x14ac:dyDescent="0.3">
      <c r="A9289" s="58"/>
      <c r="B9289" s="58"/>
    </row>
    <row r="9290" spans="1:2" x14ac:dyDescent="0.3">
      <c r="A9290" s="58"/>
      <c r="B9290" s="58"/>
    </row>
    <row r="9291" spans="1:2" x14ac:dyDescent="0.3">
      <c r="A9291" s="58"/>
      <c r="B9291" s="58"/>
    </row>
    <row r="9292" spans="1:2" x14ac:dyDescent="0.3">
      <c r="A9292" s="58"/>
      <c r="B9292" s="58"/>
    </row>
    <row r="9293" spans="1:2" x14ac:dyDescent="0.3">
      <c r="A9293" s="58"/>
      <c r="B9293" s="58"/>
    </row>
    <row r="9294" spans="1:2" x14ac:dyDescent="0.3">
      <c r="A9294" s="58"/>
      <c r="B9294" s="58"/>
    </row>
    <row r="9295" spans="1:2" x14ac:dyDescent="0.3">
      <c r="A9295" s="58"/>
      <c r="B9295" s="58"/>
    </row>
    <row r="9296" spans="1:2" x14ac:dyDescent="0.3">
      <c r="A9296" s="58"/>
      <c r="B9296" s="58"/>
    </row>
    <row r="9297" spans="1:2" x14ac:dyDescent="0.3">
      <c r="A9297" s="58"/>
      <c r="B9297" s="58"/>
    </row>
    <row r="9298" spans="1:2" x14ac:dyDescent="0.3">
      <c r="A9298" s="58"/>
      <c r="B9298" s="58"/>
    </row>
    <row r="9299" spans="1:2" x14ac:dyDescent="0.3">
      <c r="A9299" s="58"/>
      <c r="B9299" s="58"/>
    </row>
    <row r="9300" spans="1:2" x14ac:dyDescent="0.3">
      <c r="A9300" s="58"/>
      <c r="B9300" s="58"/>
    </row>
    <row r="9301" spans="1:2" x14ac:dyDescent="0.3">
      <c r="A9301" s="58"/>
      <c r="B9301" s="58"/>
    </row>
    <row r="9302" spans="1:2" x14ac:dyDescent="0.3">
      <c r="A9302" s="58"/>
      <c r="B9302" s="58"/>
    </row>
    <row r="9303" spans="1:2" x14ac:dyDescent="0.3">
      <c r="A9303" s="58"/>
      <c r="B9303" s="58"/>
    </row>
    <row r="9304" spans="1:2" x14ac:dyDescent="0.3">
      <c r="A9304" s="58"/>
      <c r="B9304" s="58"/>
    </row>
    <row r="9305" spans="1:2" x14ac:dyDescent="0.3">
      <c r="A9305" s="58"/>
      <c r="B9305" s="58"/>
    </row>
    <row r="9306" spans="1:2" x14ac:dyDescent="0.3">
      <c r="A9306" s="58"/>
      <c r="B9306" s="58"/>
    </row>
    <row r="9307" spans="1:2" x14ac:dyDescent="0.3">
      <c r="A9307" s="58"/>
      <c r="B9307" s="58"/>
    </row>
    <row r="9308" spans="1:2" x14ac:dyDescent="0.3">
      <c r="A9308" s="58"/>
      <c r="B9308" s="58"/>
    </row>
    <row r="9309" spans="1:2" x14ac:dyDescent="0.3">
      <c r="A9309" s="58"/>
      <c r="B9309" s="58"/>
    </row>
    <row r="9310" spans="1:2" x14ac:dyDescent="0.3">
      <c r="A9310" s="58"/>
      <c r="B9310" s="58"/>
    </row>
    <row r="9311" spans="1:2" x14ac:dyDescent="0.3">
      <c r="A9311" s="58"/>
      <c r="B9311" s="58"/>
    </row>
    <row r="9312" spans="1:2" x14ac:dyDescent="0.3">
      <c r="A9312" s="58"/>
      <c r="B9312" s="58"/>
    </row>
    <row r="9313" spans="1:2" x14ac:dyDescent="0.3">
      <c r="A9313" s="58"/>
      <c r="B9313" s="58"/>
    </row>
    <row r="9314" spans="1:2" x14ac:dyDescent="0.3">
      <c r="A9314" s="58"/>
      <c r="B9314" s="58"/>
    </row>
    <row r="9315" spans="1:2" x14ac:dyDescent="0.3">
      <c r="A9315" s="58"/>
      <c r="B9315" s="58"/>
    </row>
    <row r="9316" spans="1:2" x14ac:dyDescent="0.3">
      <c r="A9316" s="58"/>
      <c r="B9316" s="58"/>
    </row>
    <row r="9317" spans="1:2" x14ac:dyDescent="0.3">
      <c r="A9317" s="58"/>
      <c r="B9317" s="58"/>
    </row>
    <row r="9318" spans="1:2" x14ac:dyDescent="0.3">
      <c r="A9318" s="58"/>
      <c r="B9318" s="58"/>
    </row>
    <row r="9319" spans="1:2" x14ac:dyDescent="0.3">
      <c r="A9319" s="58"/>
      <c r="B9319" s="58"/>
    </row>
    <row r="9320" spans="1:2" x14ac:dyDescent="0.3">
      <c r="A9320" s="58"/>
      <c r="B9320" s="58"/>
    </row>
    <row r="9321" spans="1:2" x14ac:dyDescent="0.3">
      <c r="A9321" s="58"/>
      <c r="B9321" s="58"/>
    </row>
    <row r="9322" spans="1:2" x14ac:dyDescent="0.3">
      <c r="A9322" s="58"/>
      <c r="B9322" s="58"/>
    </row>
    <row r="9323" spans="1:2" x14ac:dyDescent="0.3">
      <c r="A9323" s="58"/>
      <c r="B9323" s="58"/>
    </row>
    <row r="9324" spans="1:2" x14ac:dyDescent="0.3">
      <c r="A9324" s="58"/>
      <c r="B9324" s="58"/>
    </row>
    <row r="9325" spans="1:2" x14ac:dyDescent="0.3">
      <c r="A9325" s="58"/>
      <c r="B9325" s="58"/>
    </row>
    <row r="9326" spans="1:2" x14ac:dyDescent="0.3">
      <c r="A9326" s="58"/>
      <c r="B9326" s="58"/>
    </row>
    <row r="9327" spans="1:2" x14ac:dyDescent="0.3">
      <c r="A9327" s="58"/>
      <c r="B9327" s="58"/>
    </row>
    <row r="9328" spans="1:2" x14ac:dyDescent="0.3">
      <c r="A9328" s="58"/>
      <c r="B9328" s="58"/>
    </row>
    <row r="9329" spans="1:2" x14ac:dyDescent="0.3">
      <c r="A9329" s="58"/>
      <c r="B9329" s="58"/>
    </row>
    <row r="9330" spans="1:2" x14ac:dyDescent="0.3">
      <c r="A9330" s="58"/>
      <c r="B9330" s="58"/>
    </row>
    <row r="9331" spans="1:2" x14ac:dyDescent="0.3">
      <c r="A9331" s="58"/>
      <c r="B9331" s="58"/>
    </row>
    <row r="9332" spans="1:2" x14ac:dyDescent="0.3">
      <c r="A9332" s="58"/>
      <c r="B9332" s="58"/>
    </row>
    <row r="9333" spans="1:2" x14ac:dyDescent="0.3">
      <c r="A9333" s="58"/>
      <c r="B9333" s="58"/>
    </row>
    <row r="9334" spans="1:2" x14ac:dyDescent="0.3">
      <c r="A9334" s="58"/>
      <c r="B9334" s="58"/>
    </row>
    <row r="9335" spans="1:2" x14ac:dyDescent="0.3">
      <c r="A9335" s="58"/>
      <c r="B9335" s="58"/>
    </row>
    <row r="9336" spans="1:2" x14ac:dyDescent="0.3">
      <c r="A9336" s="58"/>
      <c r="B9336" s="58"/>
    </row>
    <row r="9337" spans="1:2" x14ac:dyDescent="0.3">
      <c r="A9337" s="58"/>
      <c r="B9337" s="58"/>
    </row>
    <row r="9338" spans="1:2" x14ac:dyDescent="0.3">
      <c r="A9338" s="58"/>
      <c r="B9338" s="58"/>
    </row>
    <row r="9339" spans="1:2" x14ac:dyDescent="0.3">
      <c r="A9339" s="58"/>
      <c r="B9339" s="58"/>
    </row>
    <row r="9340" spans="1:2" x14ac:dyDescent="0.3">
      <c r="A9340" s="58"/>
      <c r="B9340" s="58"/>
    </row>
    <row r="9341" spans="1:2" x14ac:dyDescent="0.3">
      <c r="A9341" s="58"/>
      <c r="B9341" s="58"/>
    </row>
    <row r="9342" spans="1:2" x14ac:dyDescent="0.3">
      <c r="A9342" s="58"/>
      <c r="B9342" s="58"/>
    </row>
    <row r="9343" spans="1:2" x14ac:dyDescent="0.3">
      <c r="A9343" s="58"/>
      <c r="B9343" s="58"/>
    </row>
    <row r="9344" spans="1:2" x14ac:dyDescent="0.3">
      <c r="A9344" s="58"/>
      <c r="B9344" s="58"/>
    </row>
    <row r="9345" spans="1:2" x14ac:dyDescent="0.3">
      <c r="A9345" s="58"/>
      <c r="B9345" s="58"/>
    </row>
    <row r="9346" spans="1:2" x14ac:dyDescent="0.3">
      <c r="A9346" s="58"/>
      <c r="B9346" s="58"/>
    </row>
    <row r="9347" spans="1:2" x14ac:dyDescent="0.3">
      <c r="A9347" s="58"/>
      <c r="B9347" s="58"/>
    </row>
    <row r="9348" spans="1:2" x14ac:dyDescent="0.3">
      <c r="A9348" s="58"/>
      <c r="B9348" s="58"/>
    </row>
    <row r="9349" spans="1:2" x14ac:dyDescent="0.3">
      <c r="A9349" s="58"/>
      <c r="B9349" s="58"/>
    </row>
    <row r="9350" spans="1:2" x14ac:dyDescent="0.3">
      <c r="A9350" s="58"/>
      <c r="B9350" s="58"/>
    </row>
    <row r="9351" spans="1:2" x14ac:dyDescent="0.3">
      <c r="A9351" s="58"/>
      <c r="B9351" s="58"/>
    </row>
    <row r="9352" spans="1:2" x14ac:dyDescent="0.3">
      <c r="A9352" s="58"/>
      <c r="B9352" s="58"/>
    </row>
    <row r="9353" spans="1:2" x14ac:dyDescent="0.3">
      <c r="A9353" s="58"/>
      <c r="B9353" s="58"/>
    </row>
    <row r="9354" spans="1:2" x14ac:dyDescent="0.3">
      <c r="A9354" s="58"/>
      <c r="B9354" s="58"/>
    </row>
    <row r="9355" spans="1:2" x14ac:dyDescent="0.3">
      <c r="A9355" s="58"/>
      <c r="B9355" s="58"/>
    </row>
    <row r="9356" spans="1:2" x14ac:dyDescent="0.3">
      <c r="A9356" s="58"/>
      <c r="B9356" s="58"/>
    </row>
    <row r="9357" spans="1:2" x14ac:dyDescent="0.3">
      <c r="A9357" s="58"/>
      <c r="B9357" s="58"/>
    </row>
    <row r="9358" spans="1:2" x14ac:dyDescent="0.3">
      <c r="A9358" s="58"/>
      <c r="B9358" s="58"/>
    </row>
    <row r="9359" spans="1:2" x14ac:dyDescent="0.3">
      <c r="A9359" s="58"/>
      <c r="B9359" s="58"/>
    </row>
    <row r="9360" spans="1:2" x14ac:dyDescent="0.3">
      <c r="A9360" s="58"/>
      <c r="B9360" s="58"/>
    </row>
    <row r="9361" spans="1:2" x14ac:dyDescent="0.3">
      <c r="A9361" s="58"/>
      <c r="B9361" s="58"/>
    </row>
    <row r="9362" spans="1:2" x14ac:dyDescent="0.3">
      <c r="A9362" s="58"/>
      <c r="B9362" s="58"/>
    </row>
    <row r="9363" spans="1:2" x14ac:dyDescent="0.3">
      <c r="A9363" s="58"/>
      <c r="B9363" s="58"/>
    </row>
    <row r="9364" spans="1:2" x14ac:dyDescent="0.3">
      <c r="A9364" s="58"/>
      <c r="B9364" s="58"/>
    </row>
    <row r="9365" spans="1:2" x14ac:dyDescent="0.3">
      <c r="A9365" s="58"/>
      <c r="B9365" s="58"/>
    </row>
    <row r="9366" spans="1:2" x14ac:dyDescent="0.3">
      <c r="A9366" s="58"/>
      <c r="B9366" s="58"/>
    </row>
    <row r="9367" spans="1:2" x14ac:dyDescent="0.3">
      <c r="A9367" s="58"/>
      <c r="B9367" s="58"/>
    </row>
    <row r="9368" spans="1:2" x14ac:dyDescent="0.3">
      <c r="A9368" s="58"/>
      <c r="B9368" s="58"/>
    </row>
    <row r="9369" spans="1:2" x14ac:dyDescent="0.3">
      <c r="A9369" s="58"/>
      <c r="B9369" s="58"/>
    </row>
    <row r="9370" spans="1:2" x14ac:dyDescent="0.3">
      <c r="A9370" s="58"/>
      <c r="B9370" s="58"/>
    </row>
    <row r="9371" spans="1:2" x14ac:dyDescent="0.3">
      <c r="A9371" s="58"/>
      <c r="B9371" s="58"/>
    </row>
    <row r="9372" spans="1:2" x14ac:dyDescent="0.3">
      <c r="A9372" s="58"/>
      <c r="B9372" s="58"/>
    </row>
    <row r="9373" spans="1:2" x14ac:dyDescent="0.3">
      <c r="A9373" s="58"/>
      <c r="B9373" s="58"/>
    </row>
    <row r="9374" spans="1:2" x14ac:dyDescent="0.3">
      <c r="A9374" s="58"/>
      <c r="B9374" s="58"/>
    </row>
    <row r="9375" spans="1:2" x14ac:dyDescent="0.3">
      <c r="A9375" s="58"/>
      <c r="B9375" s="58"/>
    </row>
    <row r="9376" spans="1:2" x14ac:dyDescent="0.3">
      <c r="A9376" s="58"/>
      <c r="B9376" s="58"/>
    </row>
    <row r="9377" spans="1:2" x14ac:dyDescent="0.3">
      <c r="A9377" s="58"/>
      <c r="B9377" s="58"/>
    </row>
    <row r="9378" spans="1:2" x14ac:dyDescent="0.3">
      <c r="A9378" s="58"/>
      <c r="B9378" s="58"/>
    </row>
    <row r="9379" spans="1:2" x14ac:dyDescent="0.3">
      <c r="A9379" s="58"/>
      <c r="B9379" s="58"/>
    </row>
    <row r="9380" spans="1:2" x14ac:dyDescent="0.3">
      <c r="A9380" s="58"/>
      <c r="B9380" s="58"/>
    </row>
    <row r="9381" spans="1:2" x14ac:dyDescent="0.3">
      <c r="A9381" s="58"/>
      <c r="B9381" s="58"/>
    </row>
    <row r="9382" spans="1:2" x14ac:dyDescent="0.3">
      <c r="A9382" s="58"/>
      <c r="B9382" s="58"/>
    </row>
    <row r="9383" spans="1:2" x14ac:dyDescent="0.3">
      <c r="A9383" s="58"/>
      <c r="B9383" s="58"/>
    </row>
    <row r="9384" spans="1:2" x14ac:dyDescent="0.3">
      <c r="A9384" s="58"/>
      <c r="B9384" s="58"/>
    </row>
    <row r="9385" spans="1:2" x14ac:dyDescent="0.3">
      <c r="A9385" s="58"/>
      <c r="B9385" s="58"/>
    </row>
    <row r="9386" spans="1:2" x14ac:dyDescent="0.3">
      <c r="A9386" s="58"/>
      <c r="B9386" s="58"/>
    </row>
    <row r="9387" spans="1:2" x14ac:dyDescent="0.3">
      <c r="A9387" s="58"/>
      <c r="B9387" s="58"/>
    </row>
    <row r="9388" spans="1:2" x14ac:dyDescent="0.3">
      <c r="A9388" s="58"/>
      <c r="B9388" s="58"/>
    </row>
    <row r="9389" spans="1:2" x14ac:dyDescent="0.3">
      <c r="A9389" s="58"/>
      <c r="B9389" s="58"/>
    </row>
    <row r="9390" spans="1:2" x14ac:dyDescent="0.3">
      <c r="A9390" s="58"/>
      <c r="B9390" s="58"/>
    </row>
    <row r="9391" spans="1:2" x14ac:dyDescent="0.3">
      <c r="A9391" s="58"/>
      <c r="B9391" s="58"/>
    </row>
    <row r="9392" spans="1:2" x14ac:dyDescent="0.3">
      <c r="A9392" s="58"/>
      <c r="B9392" s="58"/>
    </row>
    <row r="9393" spans="1:2" x14ac:dyDescent="0.3">
      <c r="A9393" s="58"/>
      <c r="B9393" s="58"/>
    </row>
    <row r="9394" spans="1:2" x14ac:dyDescent="0.3">
      <c r="A9394" s="58"/>
      <c r="B9394" s="58"/>
    </row>
    <row r="9395" spans="1:2" x14ac:dyDescent="0.3">
      <c r="A9395" s="58"/>
      <c r="B9395" s="58"/>
    </row>
    <row r="9396" spans="1:2" x14ac:dyDescent="0.3">
      <c r="A9396" s="58"/>
      <c r="B9396" s="58"/>
    </row>
    <row r="9397" spans="1:2" x14ac:dyDescent="0.3">
      <c r="A9397" s="58"/>
      <c r="B9397" s="58"/>
    </row>
    <row r="9398" spans="1:2" x14ac:dyDescent="0.3">
      <c r="A9398" s="58"/>
      <c r="B9398" s="58"/>
    </row>
    <row r="9399" spans="1:2" x14ac:dyDescent="0.3">
      <c r="A9399" s="58"/>
      <c r="B9399" s="58"/>
    </row>
    <row r="9400" spans="1:2" x14ac:dyDescent="0.3">
      <c r="A9400" s="58"/>
      <c r="B9400" s="58"/>
    </row>
    <row r="9401" spans="1:2" x14ac:dyDescent="0.3">
      <c r="A9401" s="58"/>
      <c r="B9401" s="58"/>
    </row>
    <row r="9402" spans="1:2" x14ac:dyDescent="0.3">
      <c r="A9402" s="58"/>
      <c r="B9402" s="58"/>
    </row>
    <row r="9403" spans="1:2" x14ac:dyDescent="0.3">
      <c r="A9403" s="58"/>
      <c r="B9403" s="58"/>
    </row>
    <row r="9404" spans="1:2" x14ac:dyDescent="0.3">
      <c r="A9404" s="58"/>
      <c r="B9404" s="58"/>
    </row>
    <row r="9405" spans="1:2" x14ac:dyDescent="0.3">
      <c r="A9405" s="58"/>
      <c r="B9405" s="58"/>
    </row>
    <row r="9406" spans="1:2" x14ac:dyDescent="0.3">
      <c r="A9406" s="58"/>
      <c r="B9406" s="58"/>
    </row>
    <row r="9407" spans="1:2" x14ac:dyDescent="0.3">
      <c r="A9407" s="58"/>
      <c r="B9407" s="58"/>
    </row>
    <row r="9408" spans="1:2" x14ac:dyDescent="0.3">
      <c r="A9408" s="58"/>
      <c r="B9408" s="58"/>
    </row>
    <row r="9409" spans="1:2" x14ac:dyDescent="0.3">
      <c r="A9409" s="58"/>
      <c r="B9409" s="58"/>
    </row>
    <row r="9410" spans="1:2" x14ac:dyDescent="0.3">
      <c r="A9410" s="58"/>
      <c r="B9410" s="58"/>
    </row>
    <row r="9411" spans="1:2" x14ac:dyDescent="0.3">
      <c r="A9411" s="58"/>
      <c r="B9411" s="58"/>
    </row>
    <row r="9412" spans="1:2" x14ac:dyDescent="0.3">
      <c r="A9412" s="58"/>
      <c r="B9412" s="58"/>
    </row>
    <row r="9413" spans="1:2" x14ac:dyDescent="0.3">
      <c r="A9413" s="58"/>
      <c r="B9413" s="58"/>
    </row>
    <row r="9414" spans="1:2" x14ac:dyDescent="0.3">
      <c r="A9414" s="58"/>
      <c r="B9414" s="58"/>
    </row>
    <row r="9415" spans="1:2" x14ac:dyDescent="0.3">
      <c r="A9415" s="58"/>
      <c r="B9415" s="58"/>
    </row>
    <row r="9416" spans="1:2" x14ac:dyDescent="0.3">
      <c r="A9416" s="58"/>
      <c r="B9416" s="58"/>
    </row>
    <row r="9417" spans="1:2" x14ac:dyDescent="0.3">
      <c r="A9417" s="58"/>
      <c r="B9417" s="58"/>
    </row>
    <row r="9418" spans="1:2" x14ac:dyDescent="0.3">
      <c r="A9418" s="58"/>
      <c r="B9418" s="58"/>
    </row>
    <row r="9419" spans="1:2" x14ac:dyDescent="0.3">
      <c r="A9419" s="58"/>
      <c r="B9419" s="58"/>
    </row>
    <row r="9420" spans="1:2" x14ac:dyDescent="0.3">
      <c r="A9420" s="58"/>
      <c r="B9420" s="58"/>
    </row>
    <row r="9421" spans="1:2" x14ac:dyDescent="0.3">
      <c r="A9421" s="58"/>
      <c r="B9421" s="58"/>
    </row>
    <row r="9422" spans="1:2" x14ac:dyDescent="0.3">
      <c r="A9422" s="58"/>
      <c r="B9422" s="58"/>
    </row>
    <row r="9423" spans="1:2" x14ac:dyDescent="0.3">
      <c r="A9423" s="58"/>
      <c r="B9423" s="58"/>
    </row>
    <row r="9424" spans="1:2" x14ac:dyDescent="0.3">
      <c r="A9424" s="58"/>
      <c r="B9424" s="58"/>
    </row>
    <row r="9425" spans="1:2" x14ac:dyDescent="0.3">
      <c r="A9425" s="58"/>
      <c r="B9425" s="58"/>
    </row>
    <row r="9426" spans="1:2" x14ac:dyDescent="0.3">
      <c r="A9426" s="58"/>
      <c r="B9426" s="58"/>
    </row>
    <row r="9427" spans="1:2" x14ac:dyDescent="0.3">
      <c r="A9427" s="58"/>
      <c r="B9427" s="58"/>
    </row>
    <row r="9428" spans="1:2" x14ac:dyDescent="0.3">
      <c r="A9428" s="58"/>
      <c r="B9428" s="58"/>
    </row>
    <row r="9429" spans="1:2" x14ac:dyDescent="0.3">
      <c r="A9429" s="58"/>
      <c r="B9429" s="58"/>
    </row>
    <row r="9430" spans="1:2" x14ac:dyDescent="0.3">
      <c r="A9430" s="58"/>
      <c r="B9430" s="58"/>
    </row>
    <row r="9431" spans="1:2" x14ac:dyDescent="0.3">
      <c r="A9431" s="58"/>
      <c r="B9431" s="58"/>
    </row>
    <row r="9432" spans="1:2" x14ac:dyDescent="0.3">
      <c r="A9432" s="58"/>
      <c r="B9432" s="58"/>
    </row>
    <row r="9433" spans="1:2" x14ac:dyDescent="0.3">
      <c r="A9433" s="58"/>
      <c r="B9433" s="58"/>
    </row>
    <row r="9434" spans="1:2" x14ac:dyDescent="0.3">
      <c r="A9434" s="58"/>
      <c r="B9434" s="58"/>
    </row>
    <row r="9435" spans="1:2" x14ac:dyDescent="0.3">
      <c r="A9435" s="58"/>
      <c r="B9435" s="58"/>
    </row>
    <row r="9436" spans="1:2" x14ac:dyDescent="0.3">
      <c r="A9436" s="58"/>
      <c r="B9436" s="58"/>
    </row>
    <row r="9437" spans="1:2" x14ac:dyDescent="0.3">
      <c r="A9437" s="58"/>
      <c r="B9437" s="58"/>
    </row>
    <row r="9438" spans="1:2" x14ac:dyDescent="0.3">
      <c r="A9438" s="58"/>
      <c r="B9438" s="58"/>
    </row>
    <row r="9439" spans="1:2" x14ac:dyDescent="0.3">
      <c r="A9439" s="58"/>
      <c r="B9439" s="58"/>
    </row>
    <row r="9440" spans="1:2" x14ac:dyDescent="0.3">
      <c r="A9440" s="58"/>
      <c r="B9440" s="58"/>
    </row>
    <row r="9441" spans="1:2" x14ac:dyDescent="0.3">
      <c r="A9441" s="58"/>
      <c r="B9441" s="58"/>
    </row>
    <row r="9442" spans="1:2" x14ac:dyDescent="0.3">
      <c r="A9442" s="58"/>
      <c r="B9442" s="58"/>
    </row>
    <row r="9443" spans="1:2" x14ac:dyDescent="0.3">
      <c r="A9443" s="58"/>
      <c r="B9443" s="58"/>
    </row>
    <row r="9444" spans="1:2" x14ac:dyDescent="0.3">
      <c r="A9444" s="58"/>
      <c r="B9444" s="58"/>
    </row>
    <row r="9445" spans="1:2" x14ac:dyDescent="0.3">
      <c r="A9445" s="58"/>
      <c r="B9445" s="58"/>
    </row>
    <row r="9446" spans="1:2" x14ac:dyDescent="0.3">
      <c r="A9446" s="58"/>
      <c r="B9446" s="58"/>
    </row>
    <row r="9447" spans="1:2" x14ac:dyDescent="0.3">
      <c r="A9447" s="58"/>
      <c r="B9447" s="58"/>
    </row>
    <row r="9448" spans="1:2" x14ac:dyDescent="0.3">
      <c r="A9448" s="58"/>
      <c r="B9448" s="58"/>
    </row>
    <row r="9449" spans="1:2" x14ac:dyDescent="0.3">
      <c r="A9449" s="58"/>
      <c r="B9449" s="58"/>
    </row>
    <row r="9450" spans="1:2" x14ac:dyDescent="0.3">
      <c r="A9450" s="58"/>
      <c r="B9450" s="58"/>
    </row>
    <row r="9451" spans="1:2" x14ac:dyDescent="0.3">
      <c r="A9451" s="58"/>
      <c r="B9451" s="58"/>
    </row>
    <row r="9452" spans="1:2" x14ac:dyDescent="0.3">
      <c r="A9452" s="58"/>
      <c r="B9452" s="58"/>
    </row>
    <row r="9453" spans="1:2" x14ac:dyDescent="0.3">
      <c r="A9453" s="58"/>
      <c r="B9453" s="58"/>
    </row>
    <row r="9454" spans="1:2" x14ac:dyDescent="0.3">
      <c r="A9454" s="58"/>
      <c r="B9454" s="58"/>
    </row>
    <row r="9455" spans="1:2" x14ac:dyDescent="0.3">
      <c r="A9455" s="58"/>
      <c r="B9455" s="58"/>
    </row>
    <row r="9456" spans="1:2" x14ac:dyDescent="0.3">
      <c r="A9456" s="58"/>
      <c r="B9456" s="58"/>
    </row>
    <row r="9457" spans="1:2" x14ac:dyDescent="0.3">
      <c r="A9457" s="58"/>
      <c r="B9457" s="58"/>
    </row>
    <row r="9458" spans="1:2" x14ac:dyDescent="0.3">
      <c r="A9458" s="58"/>
      <c r="B9458" s="58"/>
    </row>
    <row r="9459" spans="1:2" x14ac:dyDescent="0.3">
      <c r="A9459" s="58"/>
      <c r="B9459" s="58"/>
    </row>
    <row r="9460" spans="1:2" x14ac:dyDescent="0.3">
      <c r="A9460" s="58"/>
      <c r="B9460" s="58"/>
    </row>
    <row r="9461" spans="1:2" x14ac:dyDescent="0.3">
      <c r="A9461" s="58"/>
      <c r="B9461" s="58"/>
    </row>
    <row r="9462" spans="1:2" x14ac:dyDescent="0.3">
      <c r="A9462" s="58"/>
      <c r="B9462" s="58"/>
    </row>
    <row r="9463" spans="1:2" x14ac:dyDescent="0.3">
      <c r="A9463" s="58"/>
      <c r="B9463" s="58"/>
    </row>
    <row r="9464" spans="1:2" x14ac:dyDescent="0.3">
      <c r="A9464" s="58"/>
      <c r="B9464" s="58"/>
    </row>
    <row r="9465" spans="1:2" x14ac:dyDescent="0.3">
      <c r="A9465" s="58"/>
      <c r="B9465" s="58"/>
    </row>
    <row r="9466" spans="1:2" x14ac:dyDescent="0.3">
      <c r="A9466" s="58"/>
      <c r="B9466" s="58"/>
    </row>
    <row r="9467" spans="1:2" x14ac:dyDescent="0.3">
      <c r="A9467" s="58"/>
      <c r="B9467" s="58"/>
    </row>
    <row r="9468" spans="1:2" x14ac:dyDescent="0.3">
      <c r="A9468" s="58"/>
      <c r="B9468" s="58"/>
    </row>
    <row r="9469" spans="1:2" x14ac:dyDescent="0.3">
      <c r="A9469" s="58"/>
      <c r="B9469" s="58"/>
    </row>
    <row r="9470" spans="1:2" x14ac:dyDescent="0.3">
      <c r="A9470" s="58"/>
      <c r="B9470" s="58"/>
    </row>
    <row r="9471" spans="1:2" x14ac:dyDescent="0.3">
      <c r="A9471" s="58"/>
      <c r="B9471" s="58"/>
    </row>
    <row r="9472" spans="1:2" x14ac:dyDescent="0.3">
      <c r="A9472" s="58"/>
      <c r="B9472" s="58"/>
    </row>
    <row r="9473" spans="1:2" x14ac:dyDescent="0.3">
      <c r="A9473" s="58"/>
      <c r="B9473" s="58"/>
    </row>
    <row r="9474" spans="1:2" x14ac:dyDescent="0.3">
      <c r="A9474" s="58"/>
      <c r="B9474" s="58"/>
    </row>
    <row r="9475" spans="1:2" x14ac:dyDescent="0.3">
      <c r="A9475" s="58"/>
      <c r="B9475" s="58"/>
    </row>
    <row r="9476" spans="1:2" x14ac:dyDescent="0.3">
      <c r="A9476" s="58"/>
      <c r="B9476" s="58"/>
    </row>
    <row r="9477" spans="1:2" x14ac:dyDescent="0.3">
      <c r="A9477" s="58"/>
      <c r="B9477" s="58"/>
    </row>
    <row r="9478" spans="1:2" x14ac:dyDescent="0.3">
      <c r="A9478" s="58"/>
      <c r="B9478" s="58"/>
    </row>
    <row r="9479" spans="1:2" x14ac:dyDescent="0.3">
      <c r="A9479" s="58"/>
      <c r="B9479" s="58"/>
    </row>
    <row r="9480" spans="1:2" x14ac:dyDescent="0.3">
      <c r="A9480" s="58"/>
      <c r="B9480" s="58"/>
    </row>
    <row r="9481" spans="1:2" x14ac:dyDescent="0.3">
      <c r="A9481" s="58"/>
      <c r="B9481" s="58"/>
    </row>
    <row r="9482" spans="1:2" x14ac:dyDescent="0.3">
      <c r="A9482" s="58"/>
      <c r="B9482" s="58"/>
    </row>
    <row r="9483" spans="1:2" x14ac:dyDescent="0.3">
      <c r="A9483" s="58"/>
      <c r="B9483" s="58"/>
    </row>
    <row r="9484" spans="1:2" x14ac:dyDescent="0.3">
      <c r="A9484" s="58"/>
      <c r="B9484" s="58"/>
    </row>
    <row r="9485" spans="1:2" x14ac:dyDescent="0.3">
      <c r="A9485" s="58"/>
      <c r="B9485" s="58"/>
    </row>
    <row r="9486" spans="1:2" x14ac:dyDescent="0.3">
      <c r="A9486" s="58"/>
      <c r="B9486" s="58"/>
    </row>
    <row r="9487" spans="1:2" x14ac:dyDescent="0.3">
      <c r="A9487" s="58"/>
      <c r="B9487" s="58"/>
    </row>
    <row r="9488" spans="1:2" x14ac:dyDescent="0.3">
      <c r="A9488" s="58"/>
      <c r="B9488" s="58"/>
    </row>
    <row r="9489" spans="1:2" x14ac:dyDescent="0.3">
      <c r="A9489" s="58"/>
      <c r="B9489" s="58"/>
    </row>
    <row r="9490" spans="1:2" x14ac:dyDescent="0.3">
      <c r="A9490" s="58"/>
      <c r="B9490" s="58"/>
    </row>
    <row r="9491" spans="1:2" x14ac:dyDescent="0.3">
      <c r="A9491" s="58"/>
      <c r="B9491" s="58"/>
    </row>
    <row r="9492" spans="1:2" x14ac:dyDescent="0.3">
      <c r="A9492" s="58"/>
      <c r="B9492" s="58"/>
    </row>
    <row r="9493" spans="1:2" x14ac:dyDescent="0.3">
      <c r="A9493" s="58"/>
      <c r="B9493" s="58"/>
    </row>
    <row r="9494" spans="1:2" x14ac:dyDescent="0.3">
      <c r="A9494" s="58"/>
      <c r="B9494" s="58"/>
    </row>
    <row r="9495" spans="1:2" x14ac:dyDescent="0.3">
      <c r="A9495" s="58"/>
      <c r="B9495" s="58"/>
    </row>
    <row r="9496" spans="1:2" x14ac:dyDescent="0.3">
      <c r="A9496" s="58"/>
      <c r="B9496" s="58"/>
    </row>
    <row r="9497" spans="1:2" x14ac:dyDescent="0.3">
      <c r="A9497" s="58"/>
      <c r="B9497" s="58"/>
    </row>
    <row r="9498" spans="1:2" x14ac:dyDescent="0.3">
      <c r="A9498" s="58"/>
      <c r="B9498" s="58"/>
    </row>
    <row r="9499" spans="1:2" x14ac:dyDescent="0.3">
      <c r="A9499" s="58"/>
      <c r="B9499" s="58"/>
    </row>
    <row r="9500" spans="1:2" x14ac:dyDescent="0.3">
      <c r="A9500" s="58"/>
      <c r="B9500" s="58"/>
    </row>
    <row r="9501" spans="1:2" x14ac:dyDescent="0.3">
      <c r="A9501" s="58"/>
      <c r="B9501" s="58"/>
    </row>
    <row r="9502" spans="1:2" x14ac:dyDescent="0.3">
      <c r="A9502" s="58"/>
      <c r="B9502" s="58"/>
    </row>
    <row r="9503" spans="1:2" x14ac:dyDescent="0.3">
      <c r="A9503" s="58"/>
      <c r="B9503" s="58"/>
    </row>
    <row r="9504" spans="1:2" x14ac:dyDescent="0.3">
      <c r="A9504" s="58"/>
      <c r="B9504" s="58"/>
    </row>
    <row r="9505" spans="1:2" x14ac:dyDescent="0.3">
      <c r="A9505" s="58"/>
      <c r="B9505" s="58"/>
    </row>
    <row r="9506" spans="1:2" x14ac:dyDescent="0.3">
      <c r="A9506" s="58"/>
      <c r="B9506" s="58"/>
    </row>
    <row r="9507" spans="1:2" x14ac:dyDescent="0.3">
      <c r="A9507" s="58"/>
      <c r="B9507" s="58"/>
    </row>
    <row r="9508" spans="1:2" x14ac:dyDescent="0.3">
      <c r="A9508" s="58"/>
      <c r="B9508" s="58"/>
    </row>
    <row r="9509" spans="1:2" x14ac:dyDescent="0.3">
      <c r="A9509" s="58"/>
      <c r="B9509" s="58"/>
    </row>
    <row r="9510" spans="1:2" x14ac:dyDescent="0.3">
      <c r="A9510" s="58"/>
      <c r="B9510" s="58"/>
    </row>
    <row r="9511" spans="1:2" x14ac:dyDescent="0.3">
      <c r="A9511" s="58"/>
      <c r="B9511" s="58"/>
    </row>
    <row r="9512" spans="1:2" x14ac:dyDescent="0.3">
      <c r="A9512" s="58"/>
      <c r="B9512" s="58"/>
    </row>
    <row r="9513" spans="1:2" x14ac:dyDescent="0.3">
      <c r="A9513" s="58"/>
      <c r="B9513" s="58"/>
    </row>
    <row r="9514" spans="1:2" x14ac:dyDescent="0.3">
      <c r="A9514" s="58"/>
      <c r="B9514" s="58"/>
    </row>
    <row r="9515" spans="1:2" x14ac:dyDescent="0.3">
      <c r="A9515" s="58"/>
      <c r="B9515" s="58"/>
    </row>
    <row r="9516" spans="1:2" x14ac:dyDescent="0.3">
      <c r="A9516" s="58"/>
      <c r="B9516" s="58"/>
    </row>
    <row r="9517" spans="1:2" x14ac:dyDescent="0.3">
      <c r="A9517" s="58"/>
      <c r="B9517" s="58"/>
    </row>
    <row r="9518" spans="1:2" x14ac:dyDescent="0.3">
      <c r="A9518" s="58"/>
      <c r="B9518" s="58"/>
    </row>
    <row r="9519" spans="1:2" x14ac:dyDescent="0.3">
      <c r="A9519" s="58"/>
      <c r="B9519" s="58"/>
    </row>
    <row r="9520" spans="1:2" x14ac:dyDescent="0.3">
      <c r="A9520" s="58"/>
      <c r="B9520" s="58"/>
    </row>
    <row r="9521" spans="1:2" x14ac:dyDescent="0.3">
      <c r="A9521" s="58"/>
      <c r="B9521" s="58"/>
    </row>
    <row r="9522" spans="1:2" x14ac:dyDescent="0.3">
      <c r="A9522" s="58"/>
      <c r="B9522" s="58"/>
    </row>
    <row r="9523" spans="1:2" x14ac:dyDescent="0.3">
      <c r="A9523" s="58"/>
      <c r="B9523" s="58"/>
    </row>
    <row r="9524" spans="1:2" x14ac:dyDescent="0.3">
      <c r="A9524" s="58"/>
      <c r="B9524" s="58"/>
    </row>
    <row r="9525" spans="1:2" x14ac:dyDescent="0.3">
      <c r="A9525" s="58"/>
      <c r="B9525" s="58"/>
    </row>
    <row r="9526" spans="1:2" x14ac:dyDescent="0.3">
      <c r="A9526" s="58"/>
      <c r="B9526" s="58"/>
    </row>
    <row r="9527" spans="1:2" x14ac:dyDescent="0.3">
      <c r="A9527" s="58"/>
      <c r="B9527" s="58"/>
    </row>
    <row r="9528" spans="1:2" x14ac:dyDescent="0.3">
      <c r="A9528" s="58"/>
      <c r="B9528" s="58"/>
    </row>
    <row r="9529" spans="1:2" x14ac:dyDescent="0.3">
      <c r="A9529" s="58"/>
      <c r="B9529" s="58"/>
    </row>
    <row r="9530" spans="1:2" x14ac:dyDescent="0.3">
      <c r="A9530" s="58"/>
      <c r="B9530" s="58"/>
    </row>
    <row r="9531" spans="1:2" x14ac:dyDescent="0.3">
      <c r="A9531" s="58"/>
      <c r="B9531" s="58"/>
    </row>
    <row r="9532" spans="1:2" x14ac:dyDescent="0.3">
      <c r="A9532" s="58"/>
      <c r="B9532" s="58"/>
    </row>
    <row r="9533" spans="1:2" x14ac:dyDescent="0.3">
      <c r="A9533" s="58"/>
      <c r="B9533" s="58"/>
    </row>
    <row r="9534" spans="1:2" x14ac:dyDescent="0.3">
      <c r="A9534" s="58"/>
      <c r="B9534" s="58"/>
    </row>
    <row r="9535" spans="1:2" x14ac:dyDescent="0.3">
      <c r="A9535" s="58"/>
      <c r="B9535" s="58"/>
    </row>
    <row r="9536" spans="1:2" x14ac:dyDescent="0.3">
      <c r="A9536" s="58"/>
      <c r="B9536" s="58"/>
    </row>
    <row r="9537" spans="1:2" x14ac:dyDescent="0.3">
      <c r="A9537" s="58"/>
      <c r="B9537" s="58"/>
    </row>
    <row r="9538" spans="1:2" x14ac:dyDescent="0.3">
      <c r="A9538" s="58"/>
      <c r="B9538" s="58"/>
    </row>
    <row r="9539" spans="1:2" x14ac:dyDescent="0.3">
      <c r="A9539" s="58"/>
      <c r="B9539" s="58"/>
    </row>
    <row r="9540" spans="1:2" x14ac:dyDescent="0.3">
      <c r="A9540" s="58"/>
      <c r="B9540" s="58"/>
    </row>
    <row r="9541" spans="1:2" x14ac:dyDescent="0.3">
      <c r="A9541" s="58"/>
      <c r="B9541" s="58"/>
    </row>
    <row r="9542" spans="1:2" x14ac:dyDescent="0.3">
      <c r="A9542" s="58"/>
      <c r="B9542" s="58"/>
    </row>
    <row r="9543" spans="1:2" x14ac:dyDescent="0.3">
      <c r="A9543" s="58"/>
      <c r="B9543" s="58"/>
    </row>
    <row r="9544" spans="1:2" x14ac:dyDescent="0.3">
      <c r="A9544" s="58"/>
      <c r="B9544" s="58"/>
    </row>
    <row r="9545" spans="1:2" x14ac:dyDescent="0.3">
      <c r="A9545" s="58"/>
      <c r="B9545" s="58"/>
    </row>
    <row r="9546" spans="1:2" x14ac:dyDescent="0.3">
      <c r="A9546" s="58"/>
      <c r="B9546" s="58"/>
    </row>
    <row r="9547" spans="1:2" x14ac:dyDescent="0.3">
      <c r="A9547" s="58"/>
      <c r="B9547" s="58"/>
    </row>
    <row r="9548" spans="1:2" x14ac:dyDescent="0.3">
      <c r="A9548" s="58"/>
      <c r="B9548" s="58"/>
    </row>
    <row r="9549" spans="1:2" x14ac:dyDescent="0.3">
      <c r="A9549" s="58"/>
      <c r="B9549" s="58"/>
    </row>
    <row r="9550" spans="1:2" x14ac:dyDescent="0.3">
      <c r="A9550" s="58"/>
      <c r="B9550" s="58"/>
    </row>
    <row r="9551" spans="1:2" x14ac:dyDescent="0.3">
      <c r="A9551" s="58"/>
      <c r="B9551" s="58"/>
    </row>
    <row r="9552" spans="1:2" x14ac:dyDescent="0.3">
      <c r="A9552" s="58"/>
      <c r="B9552" s="58"/>
    </row>
    <row r="9553" spans="1:2" x14ac:dyDescent="0.3">
      <c r="A9553" s="58"/>
      <c r="B9553" s="58"/>
    </row>
    <row r="9554" spans="1:2" x14ac:dyDescent="0.3">
      <c r="A9554" s="58"/>
      <c r="B9554" s="58"/>
    </row>
    <row r="9555" spans="1:2" x14ac:dyDescent="0.3">
      <c r="A9555" s="58"/>
      <c r="B9555" s="58"/>
    </row>
    <row r="9556" spans="1:2" x14ac:dyDescent="0.3">
      <c r="A9556" s="58"/>
      <c r="B9556" s="58"/>
    </row>
    <row r="9557" spans="1:2" x14ac:dyDescent="0.3">
      <c r="A9557" s="58"/>
      <c r="B9557" s="58"/>
    </row>
    <row r="9558" spans="1:2" x14ac:dyDescent="0.3">
      <c r="A9558" s="58"/>
      <c r="B9558" s="58"/>
    </row>
    <row r="9559" spans="1:2" x14ac:dyDescent="0.3">
      <c r="A9559" s="58"/>
      <c r="B9559" s="58"/>
    </row>
    <row r="9560" spans="1:2" x14ac:dyDescent="0.3">
      <c r="A9560" s="58"/>
      <c r="B9560" s="58"/>
    </row>
    <row r="9561" spans="1:2" x14ac:dyDescent="0.3">
      <c r="A9561" s="58"/>
      <c r="B9561" s="58"/>
    </row>
    <row r="9562" spans="1:2" x14ac:dyDescent="0.3">
      <c r="A9562" s="58"/>
      <c r="B9562" s="58"/>
    </row>
    <row r="9563" spans="1:2" x14ac:dyDescent="0.3">
      <c r="A9563" s="58"/>
      <c r="B9563" s="58"/>
    </row>
    <row r="9564" spans="1:2" x14ac:dyDescent="0.3">
      <c r="A9564" s="58"/>
      <c r="B9564" s="58"/>
    </row>
    <row r="9565" spans="1:2" x14ac:dyDescent="0.3">
      <c r="A9565" s="58"/>
      <c r="B9565" s="58"/>
    </row>
    <row r="9566" spans="1:2" x14ac:dyDescent="0.3">
      <c r="A9566" s="58"/>
      <c r="B9566" s="58"/>
    </row>
    <row r="9567" spans="1:2" x14ac:dyDescent="0.3">
      <c r="A9567" s="58"/>
      <c r="B9567" s="58"/>
    </row>
    <row r="9568" spans="1:2" x14ac:dyDescent="0.3">
      <c r="A9568" s="58"/>
      <c r="B9568" s="58"/>
    </row>
    <row r="9569" spans="1:2" x14ac:dyDescent="0.3">
      <c r="A9569" s="58"/>
      <c r="B9569" s="58"/>
    </row>
    <row r="9570" spans="1:2" x14ac:dyDescent="0.3">
      <c r="A9570" s="58"/>
      <c r="B9570" s="58"/>
    </row>
    <row r="9571" spans="1:2" x14ac:dyDescent="0.3">
      <c r="A9571" s="58"/>
      <c r="B9571" s="58"/>
    </row>
    <row r="9572" spans="1:2" x14ac:dyDescent="0.3">
      <c r="A9572" s="58"/>
      <c r="B9572" s="58"/>
    </row>
    <row r="9573" spans="1:2" x14ac:dyDescent="0.3">
      <c r="A9573" s="58"/>
      <c r="B9573" s="58"/>
    </row>
    <row r="9574" spans="1:2" x14ac:dyDescent="0.3">
      <c r="A9574" s="58"/>
      <c r="B9574" s="58"/>
    </row>
    <row r="9575" spans="1:2" x14ac:dyDescent="0.3">
      <c r="A9575" s="58"/>
      <c r="B9575" s="58"/>
    </row>
    <row r="9576" spans="1:2" x14ac:dyDescent="0.3">
      <c r="A9576" s="58"/>
      <c r="B9576" s="58"/>
    </row>
    <row r="9577" spans="1:2" x14ac:dyDescent="0.3">
      <c r="A9577" s="58"/>
      <c r="B9577" s="58"/>
    </row>
    <row r="9578" spans="1:2" x14ac:dyDescent="0.3">
      <c r="A9578" s="58"/>
      <c r="B9578" s="58"/>
    </row>
    <row r="9579" spans="1:2" x14ac:dyDescent="0.3">
      <c r="A9579" s="58"/>
      <c r="B9579" s="58"/>
    </row>
    <row r="9580" spans="1:2" x14ac:dyDescent="0.3">
      <c r="A9580" s="58"/>
      <c r="B9580" s="58"/>
    </row>
    <row r="9581" spans="1:2" x14ac:dyDescent="0.3">
      <c r="A9581" s="58"/>
      <c r="B9581" s="58"/>
    </row>
    <row r="9582" spans="1:2" x14ac:dyDescent="0.3">
      <c r="A9582" s="58"/>
      <c r="B9582" s="58"/>
    </row>
    <row r="9583" spans="1:2" x14ac:dyDescent="0.3">
      <c r="A9583" s="58"/>
      <c r="B9583" s="58"/>
    </row>
    <row r="9584" spans="1:2" x14ac:dyDescent="0.3">
      <c r="A9584" s="58"/>
      <c r="B9584" s="58"/>
    </row>
    <row r="9585" spans="1:2" x14ac:dyDescent="0.3">
      <c r="A9585" s="58"/>
      <c r="B9585" s="58"/>
    </row>
    <row r="9586" spans="1:2" x14ac:dyDescent="0.3">
      <c r="A9586" s="58"/>
      <c r="B9586" s="58"/>
    </row>
    <row r="9587" spans="1:2" x14ac:dyDescent="0.3">
      <c r="A9587" s="58"/>
      <c r="B9587" s="58"/>
    </row>
    <row r="9588" spans="1:2" x14ac:dyDescent="0.3">
      <c r="A9588" s="58"/>
      <c r="B9588" s="58"/>
    </row>
    <row r="9589" spans="1:2" x14ac:dyDescent="0.3">
      <c r="A9589" s="58"/>
      <c r="B9589" s="58"/>
    </row>
    <row r="9590" spans="1:2" x14ac:dyDescent="0.3">
      <c r="A9590" s="58"/>
      <c r="B9590" s="58"/>
    </row>
    <row r="9591" spans="1:2" x14ac:dyDescent="0.3">
      <c r="A9591" s="58"/>
      <c r="B9591" s="58"/>
    </row>
    <row r="9592" spans="1:2" x14ac:dyDescent="0.3">
      <c r="A9592" s="58"/>
      <c r="B9592" s="58"/>
    </row>
    <row r="9593" spans="1:2" x14ac:dyDescent="0.3">
      <c r="A9593" s="58"/>
      <c r="B9593" s="58"/>
    </row>
    <row r="9594" spans="1:2" x14ac:dyDescent="0.3">
      <c r="A9594" s="58"/>
      <c r="B9594" s="58"/>
    </row>
    <row r="9595" spans="1:2" x14ac:dyDescent="0.3">
      <c r="A9595" s="58"/>
      <c r="B9595" s="58"/>
    </row>
    <row r="9596" spans="1:2" x14ac:dyDescent="0.3">
      <c r="A9596" s="58"/>
      <c r="B9596" s="58"/>
    </row>
    <row r="9597" spans="1:2" x14ac:dyDescent="0.3">
      <c r="A9597" s="58"/>
      <c r="B9597" s="58"/>
    </row>
    <row r="9598" spans="1:2" x14ac:dyDescent="0.3">
      <c r="A9598" s="58"/>
      <c r="B9598" s="58"/>
    </row>
    <row r="9599" spans="1:2" x14ac:dyDescent="0.3">
      <c r="A9599" s="58"/>
      <c r="B9599" s="58"/>
    </row>
    <row r="9600" spans="1:2" x14ac:dyDescent="0.3">
      <c r="A9600" s="58"/>
      <c r="B9600" s="58"/>
    </row>
    <row r="9601" spans="1:2" x14ac:dyDescent="0.3">
      <c r="A9601" s="58"/>
      <c r="B9601" s="58"/>
    </row>
    <row r="9602" spans="1:2" x14ac:dyDescent="0.3">
      <c r="A9602" s="58"/>
      <c r="B9602" s="58"/>
    </row>
    <row r="9603" spans="1:2" x14ac:dyDescent="0.3">
      <c r="A9603" s="58"/>
      <c r="B9603" s="58"/>
    </row>
    <row r="9604" spans="1:2" x14ac:dyDescent="0.3">
      <c r="A9604" s="58"/>
      <c r="B9604" s="58"/>
    </row>
    <row r="9605" spans="1:2" x14ac:dyDescent="0.3">
      <c r="A9605" s="58"/>
      <c r="B9605" s="58"/>
    </row>
    <row r="9606" spans="1:2" x14ac:dyDescent="0.3">
      <c r="A9606" s="58"/>
      <c r="B9606" s="58"/>
    </row>
    <row r="9607" spans="1:2" x14ac:dyDescent="0.3">
      <c r="A9607" s="58"/>
      <c r="B9607" s="58"/>
    </row>
    <row r="9608" spans="1:2" x14ac:dyDescent="0.3">
      <c r="A9608" s="58"/>
      <c r="B9608" s="58"/>
    </row>
    <row r="9609" spans="1:2" x14ac:dyDescent="0.3">
      <c r="A9609" s="58"/>
      <c r="B9609" s="58"/>
    </row>
    <row r="9610" spans="1:2" x14ac:dyDescent="0.3">
      <c r="A9610" s="58"/>
      <c r="B9610" s="58"/>
    </row>
    <row r="9611" spans="1:2" x14ac:dyDescent="0.3">
      <c r="A9611" s="58"/>
      <c r="B9611" s="58"/>
    </row>
    <row r="9612" spans="1:2" x14ac:dyDescent="0.3">
      <c r="A9612" s="58"/>
      <c r="B9612" s="58"/>
    </row>
    <row r="9613" spans="1:2" x14ac:dyDescent="0.3">
      <c r="A9613" s="58"/>
      <c r="B9613" s="58"/>
    </row>
    <row r="9614" spans="1:2" x14ac:dyDescent="0.3">
      <c r="A9614" s="58"/>
      <c r="B9614" s="58"/>
    </row>
    <row r="9615" spans="1:2" x14ac:dyDescent="0.3">
      <c r="A9615" s="58"/>
      <c r="B9615" s="58"/>
    </row>
    <row r="9616" spans="1:2" x14ac:dyDescent="0.3">
      <c r="A9616" s="58"/>
      <c r="B9616" s="58"/>
    </row>
    <row r="9617" spans="1:2" x14ac:dyDescent="0.3">
      <c r="A9617" s="58"/>
      <c r="B9617" s="58"/>
    </row>
    <row r="9618" spans="1:2" x14ac:dyDescent="0.3">
      <c r="A9618" s="58"/>
      <c r="B9618" s="58"/>
    </row>
    <row r="9619" spans="1:2" x14ac:dyDescent="0.3">
      <c r="A9619" s="58"/>
      <c r="B9619" s="58"/>
    </row>
    <row r="9620" spans="1:2" x14ac:dyDescent="0.3">
      <c r="A9620" s="58"/>
      <c r="B9620" s="58"/>
    </row>
    <row r="9621" spans="1:2" x14ac:dyDescent="0.3">
      <c r="A9621" s="58"/>
      <c r="B9621" s="58"/>
    </row>
    <row r="9622" spans="1:2" x14ac:dyDescent="0.3">
      <c r="A9622" s="58"/>
      <c r="B9622" s="58"/>
    </row>
    <row r="9623" spans="1:2" x14ac:dyDescent="0.3">
      <c r="A9623" s="58"/>
      <c r="B9623" s="58"/>
    </row>
    <row r="9624" spans="1:2" x14ac:dyDescent="0.3">
      <c r="A9624" s="58"/>
      <c r="B9624" s="58"/>
    </row>
    <row r="9625" spans="1:2" x14ac:dyDescent="0.3">
      <c r="A9625" s="58"/>
      <c r="B9625" s="58"/>
    </row>
    <row r="9626" spans="1:2" x14ac:dyDescent="0.3">
      <c r="A9626" s="58"/>
      <c r="B9626" s="58"/>
    </row>
    <row r="9627" spans="1:2" x14ac:dyDescent="0.3">
      <c r="A9627" s="58"/>
      <c r="B9627" s="58"/>
    </row>
    <row r="9628" spans="1:2" x14ac:dyDescent="0.3">
      <c r="A9628" s="58"/>
      <c r="B9628" s="58"/>
    </row>
    <row r="9629" spans="1:2" x14ac:dyDescent="0.3">
      <c r="A9629" s="58"/>
      <c r="B9629" s="58"/>
    </row>
    <row r="9630" spans="1:2" x14ac:dyDescent="0.3">
      <c r="A9630" s="58"/>
      <c r="B9630" s="58"/>
    </row>
    <row r="9631" spans="1:2" x14ac:dyDescent="0.3">
      <c r="A9631" s="58"/>
      <c r="B9631" s="58"/>
    </row>
    <row r="9632" spans="1:2" x14ac:dyDescent="0.3">
      <c r="A9632" s="58"/>
      <c r="B9632" s="58"/>
    </row>
    <row r="9633" spans="1:2" x14ac:dyDescent="0.3">
      <c r="A9633" s="58"/>
      <c r="B9633" s="58"/>
    </row>
    <row r="9634" spans="1:2" x14ac:dyDescent="0.3">
      <c r="A9634" s="58"/>
      <c r="B9634" s="58"/>
    </row>
    <row r="9635" spans="1:2" x14ac:dyDescent="0.3">
      <c r="A9635" s="58"/>
      <c r="B9635" s="58"/>
    </row>
    <row r="9636" spans="1:2" x14ac:dyDescent="0.3">
      <c r="A9636" s="58"/>
      <c r="B9636" s="58"/>
    </row>
    <row r="9637" spans="1:2" x14ac:dyDescent="0.3">
      <c r="A9637" s="58"/>
      <c r="B9637" s="58"/>
    </row>
    <row r="9638" spans="1:2" x14ac:dyDescent="0.3">
      <c r="A9638" s="58"/>
      <c r="B9638" s="58"/>
    </row>
    <row r="9639" spans="1:2" x14ac:dyDescent="0.3">
      <c r="A9639" s="58"/>
      <c r="B9639" s="58"/>
    </row>
    <row r="9640" spans="1:2" x14ac:dyDescent="0.3">
      <c r="A9640" s="58"/>
      <c r="B9640" s="58"/>
    </row>
    <row r="9641" spans="1:2" x14ac:dyDescent="0.3">
      <c r="A9641" s="58"/>
      <c r="B9641" s="58"/>
    </row>
    <row r="9642" spans="1:2" x14ac:dyDescent="0.3">
      <c r="A9642" s="58"/>
      <c r="B9642" s="58"/>
    </row>
    <row r="9643" spans="1:2" x14ac:dyDescent="0.3">
      <c r="A9643" s="58"/>
      <c r="B9643" s="58"/>
    </row>
    <row r="9644" spans="1:2" x14ac:dyDescent="0.3">
      <c r="A9644" s="58"/>
      <c r="B9644" s="58"/>
    </row>
    <row r="9645" spans="1:2" x14ac:dyDescent="0.3">
      <c r="A9645" s="58"/>
      <c r="B9645" s="58"/>
    </row>
    <row r="9646" spans="1:2" x14ac:dyDescent="0.3">
      <c r="A9646" s="58"/>
      <c r="B9646" s="58"/>
    </row>
    <row r="9647" spans="1:2" x14ac:dyDescent="0.3">
      <c r="A9647" s="58"/>
      <c r="B9647" s="58"/>
    </row>
    <row r="9648" spans="1:2" x14ac:dyDescent="0.3">
      <c r="A9648" s="58"/>
      <c r="B9648" s="58"/>
    </row>
    <row r="9649" spans="1:2" x14ac:dyDescent="0.3">
      <c r="A9649" s="58"/>
      <c r="B9649" s="58"/>
    </row>
    <row r="9650" spans="1:2" x14ac:dyDescent="0.3">
      <c r="A9650" s="58"/>
      <c r="B9650" s="58"/>
    </row>
    <row r="9651" spans="1:2" x14ac:dyDescent="0.3">
      <c r="A9651" s="58"/>
      <c r="B9651" s="58"/>
    </row>
    <row r="9652" spans="1:2" x14ac:dyDescent="0.3">
      <c r="A9652" s="58"/>
      <c r="B9652" s="58"/>
    </row>
    <row r="9653" spans="1:2" x14ac:dyDescent="0.3">
      <c r="A9653" s="58"/>
      <c r="B9653" s="58"/>
    </row>
    <row r="9654" spans="1:2" x14ac:dyDescent="0.3">
      <c r="A9654" s="58"/>
      <c r="B9654" s="58"/>
    </row>
    <row r="9655" spans="1:2" x14ac:dyDescent="0.3">
      <c r="A9655" s="58"/>
      <c r="B9655" s="58"/>
    </row>
    <row r="9656" spans="1:2" x14ac:dyDescent="0.3">
      <c r="A9656" s="58"/>
      <c r="B9656" s="58"/>
    </row>
    <row r="9657" spans="1:2" x14ac:dyDescent="0.3">
      <c r="A9657" s="58"/>
      <c r="B9657" s="58"/>
    </row>
    <row r="9658" spans="1:2" x14ac:dyDescent="0.3">
      <c r="A9658" s="58"/>
      <c r="B9658" s="58"/>
    </row>
    <row r="9659" spans="1:2" x14ac:dyDescent="0.3">
      <c r="A9659" s="58"/>
      <c r="B9659" s="58"/>
    </row>
    <row r="9660" spans="1:2" x14ac:dyDescent="0.3">
      <c r="A9660" s="58"/>
      <c r="B9660" s="58"/>
    </row>
    <row r="9661" spans="1:2" x14ac:dyDescent="0.3">
      <c r="A9661" s="58"/>
      <c r="B9661" s="58"/>
    </row>
    <row r="9662" spans="1:2" x14ac:dyDescent="0.3">
      <c r="A9662" s="58"/>
      <c r="B9662" s="58"/>
    </row>
    <row r="9663" spans="1:2" x14ac:dyDescent="0.3">
      <c r="A9663" s="58"/>
      <c r="B9663" s="58"/>
    </row>
    <row r="9664" spans="1:2" x14ac:dyDescent="0.3">
      <c r="A9664" s="58"/>
      <c r="B9664" s="58"/>
    </row>
    <row r="9665" spans="1:2" x14ac:dyDescent="0.3">
      <c r="A9665" s="58"/>
      <c r="B9665" s="58"/>
    </row>
    <row r="9666" spans="1:2" x14ac:dyDescent="0.3">
      <c r="A9666" s="58"/>
      <c r="B9666" s="58"/>
    </row>
    <row r="9667" spans="1:2" x14ac:dyDescent="0.3">
      <c r="A9667" s="58"/>
      <c r="B9667" s="58"/>
    </row>
    <row r="9668" spans="1:2" x14ac:dyDescent="0.3">
      <c r="A9668" s="58"/>
      <c r="B9668" s="58"/>
    </row>
    <row r="9669" spans="1:2" x14ac:dyDescent="0.3">
      <c r="A9669" s="58"/>
      <c r="B9669" s="58"/>
    </row>
    <row r="9670" spans="1:2" x14ac:dyDescent="0.3">
      <c r="A9670" s="58"/>
      <c r="B9670" s="58"/>
    </row>
    <row r="9671" spans="1:2" x14ac:dyDescent="0.3">
      <c r="A9671" s="58"/>
      <c r="B9671" s="58"/>
    </row>
    <row r="9672" spans="1:2" x14ac:dyDescent="0.3">
      <c r="A9672" s="58"/>
      <c r="B9672" s="58"/>
    </row>
    <row r="9673" spans="1:2" x14ac:dyDescent="0.3">
      <c r="A9673" s="58"/>
      <c r="B9673" s="58"/>
    </row>
    <row r="9674" spans="1:2" x14ac:dyDescent="0.3">
      <c r="A9674" s="58"/>
      <c r="B9674" s="58"/>
    </row>
    <row r="9675" spans="1:2" x14ac:dyDescent="0.3">
      <c r="A9675" s="58"/>
      <c r="B9675" s="58"/>
    </row>
    <row r="9676" spans="1:2" x14ac:dyDescent="0.3">
      <c r="A9676" s="58"/>
      <c r="B9676" s="58"/>
    </row>
    <row r="9677" spans="1:2" x14ac:dyDescent="0.3">
      <c r="A9677" s="58"/>
      <c r="B9677" s="58"/>
    </row>
    <row r="9678" spans="1:2" x14ac:dyDescent="0.3">
      <c r="A9678" s="58"/>
      <c r="B9678" s="58"/>
    </row>
    <row r="9679" spans="1:2" x14ac:dyDescent="0.3">
      <c r="A9679" s="58"/>
      <c r="B9679" s="58"/>
    </row>
    <row r="9680" spans="1:2" x14ac:dyDescent="0.3">
      <c r="A9680" s="58"/>
      <c r="B9680" s="58"/>
    </row>
    <row r="9681" spans="1:2" x14ac:dyDescent="0.3">
      <c r="A9681" s="58"/>
      <c r="B9681" s="58"/>
    </row>
    <row r="9682" spans="1:2" x14ac:dyDescent="0.3">
      <c r="A9682" s="58"/>
      <c r="B9682" s="58"/>
    </row>
    <row r="9683" spans="1:2" x14ac:dyDescent="0.3">
      <c r="A9683" s="58"/>
      <c r="B9683" s="58"/>
    </row>
    <row r="9684" spans="1:2" x14ac:dyDescent="0.3">
      <c r="A9684" s="58"/>
      <c r="B9684" s="58"/>
    </row>
    <row r="9685" spans="1:2" x14ac:dyDescent="0.3">
      <c r="A9685" s="58"/>
      <c r="B9685" s="58"/>
    </row>
    <row r="9686" spans="1:2" x14ac:dyDescent="0.3">
      <c r="A9686" s="58"/>
      <c r="B9686" s="58"/>
    </row>
    <row r="9687" spans="1:2" x14ac:dyDescent="0.3">
      <c r="A9687" s="58"/>
      <c r="B9687" s="58"/>
    </row>
    <row r="9688" spans="1:2" x14ac:dyDescent="0.3">
      <c r="A9688" s="58"/>
      <c r="B9688" s="58"/>
    </row>
    <row r="9689" spans="1:2" x14ac:dyDescent="0.3">
      <c r="A9689" s="58"/>
      <c r="B9689" s="58"/>
    </row>
    <row r="9690" spans="1:2" x14ac:dyDescent="0.3">
      <c r="A9690" s="58"/>
      <c r="B9690" s="58"/>
    </row>
    <row r="9691" spans="1:2" x14ac:dyDescent="0.3">
      <c r="A9691" s="58"/>
      <c r="B9691" s="58"/>
    </row>
    <row r="9692" spans="1:2" x14ac:dyDescent="0.3">
      <c r="A9692" s="58"/>
      <c r="B9692" s="58"/>
    </row>
    <row r="9693" spans="1:2" x14ac:dyDescent="0.3">
      <c r="A9693" s="58"/>
      <c r="B9693" s="58"/>
    </row>
    <row r="9694" spans="1:2" x14ac:dyDescent="0.3">
      <c r="A9694" s="58"/>
      <c r="B9694" s="58"/>
    </row>
    <row r="9695" spans="1:2" x14ac:dyDescent="0.3">
      <c r="A9695" s="58"/>
      <c r="B9695" s="58"/>
    </row>
    <row r="9696" spans="1:2" x14ac:dyDescent="0.3">
      <c r="A9696" s="58"/>
      <c r="B9696" s="58"/>
    </row>
    <row r="9697" spans="1:2" x14ac:dyDescent="0.3">
      <c r="A9697" s="58"/>
      <c r="B9697" s="58"/>
    </row>
    <row r="9698" spans="1:2" x14ac:dyDescent="0.3">
      <c r="A9698" s="58"/>
      <c r="B9698" s="58"/>
    </row>
    <row r="9699" spans="1:2" x14ac:dyDescent="0.3">
      <c r="A9699" s="58"/>
      <c r="B9699" s="58"/>
    </row>
    <row r="9700" spans="1:2" x14ac:dyDescent="0.3">
      <c r="A9700" s="58"/>
      <c r="B9700" s="58"/>
    </row>
    <row r="9701" spans="1:2" x14ac:dyDescent="0.3">
      <c r="A9701" s="58"/>
      <c r="B9701" s="58"/>
    </row>
    <row r="9702" spans="1:2" x14ac:dyDescent="0.3">
      <c r="A9702" s="58"/>
      <c r="B9702" s="58"/>
    </row>
    <row r="9703" spans="1:2" x14ac:dyDescent="0.3">
      <c r="A9703" s="58"/>
      <c r="B9703" s="58"/>
    </row>
    <row r="9704" spans="1:2" x14ac:dyDescent="0.3">
      <c r="A9704" s="58"/>
      <c r="B9704" s="58"/>
    </row>
    <row r="9705" spans="1:2" x14ac:dyDescent="0.3">
      <c r="A9705" s="58"/>
      <c r="B9705" s="58"/>
    </row>
    <row r="9706" spans="1:2" x14ac:dyDescent="0.3">
      <c r="A9706" s="58"/>
      <c r="B9706" s="58"/>
    </row>
    <row r="9707" spans="1:2" x14ac:dyDescent="0.3">
      <c r="A9707" s="58"/>
      <c r="B9707" s="58"/>
    </row>
    <row r="9708" spans="1:2" x14ac:dyDescent="0.3">
      <c r="A9708" s="58"/>
      <c r="B9708" s="58"/>
    </row>
    <row r="9709" spans="1:2" x14ac:dyDescent="0.3">
      <c r="A9709" s="58"/>
      <c r="B9709" s="58"/>
    </row>
    <row r="9710" spans="1:2" x14ac:dyDescent="0.3">
      <c r="A9710" s="58"/>
      <c r="B9710" s="58"/>
    </row>
    <row r="9711" spans="1:2" x14ac:dyDescent="0.3">
      <c r="A9711" s="58"/>
      <c r="B9711" s="58"/>
    </row>
    <row r="9712" spans="1:2" x14ac:dyDescent="0.3">
      <c r="A9712" s="58"/>
      <c r="B9712" s="58"/>
    </row>
    <row r="9713" spans="1:2" x14ac:dyDescent="0.3">
      <c r="A9713" s="58"/>
      <c r="B9713" s="58"/>
    </row>
    <row r="9714" spans="1:2" x14ac:dyDescent="0.3">
      <c r="A9714" s="58"/>
      <c r="B9714" s="58"/>
    </row>
    <row r="9715" spans="1:2" x14ac:dyDescent="0.3">
      <c r="A9715" s="58"/>
      <c r="B9715" s="58"/>
    </row>
    <row r="9716" spans="1:2" x14ac:dyDescent="0.3">
      <c r="A9716" s="58"/>
      <c r="B9716" s="58"/>
    </row>
    <row r="9717" spans="1:2" x14ac:dyDescent="0.3">
      <c r="A9717" s="58"/>
      <c r="B9717" s="58"/>
    </row>
    <row r="9718" spans="1:2" x14ac:dyDescent="0.3">
      <c r="A9718" s="58"/>
      <c r="B9718" s="58"/>
    </row>
    <row r="9719" spans="1:2" x14ac:dyDescent="0.3">
      <c r="A9719" s="58"/>
      <c r="B9719" s="58"/>
    </row>
    <row r="9720" spans="1:2" x14ac:dyDescent="0.3">
      <c r="A9720" s="58"/>
      <c r="B9720" s="58"/>
    </row>
    <row r="9721" spans="1:2" x14ac:dyDescent="0.3">
      <c r="A9721" s="58"/>
      <c r="B9721" s="58"/>
    </row>
    <row r="9722" spans="1:2" x14ac:dyDescent="0.3">
      <c r="A9722" s="58"/>
      <c r="B9722" s="58"/>
    </row>
    <row r="9723" spans="1:2" x14ac:dyDescent="0.3">
      <c r="A9723" s="58"/>
      <c r="B9723" s="58"/>
    </row>
    <row r="9724" spans="1:2" x14ac:dyDescent="0.3">
      <c r="A9724" s="58"/>
      <c r="B9724" s="58"/>
    </row>
    <row r="9725" spans="1:2" x14ac:dyDescent="0.3">
      <c r="A9725" s="58"/>
      <c r="B9725" s="58"/>
    </row>
    <row r="9726" spans="1:2" x14ac:dyDescent="0.3">
      <c r="A9726" s="58"/>
      <c r="B9726" s="58"/>
    </row>
    <row r="9727" spans="1:2" x14ac:dyDescent="0.3">
      <c r="A9727" s="58"/>
      <c r="B9727" s="58"/>
    </row>
    <row r="9728" spans="1:2" x14ac:dyDescent="0.3">
      <c r="A9728" s="58"/>
      <c r="B9728" s="58"/>
    </row>
    <row r="9729" spans="1:2" x14ac:dyDescent="0.3">
      <c r="A9729" s="58"/>
      <c r="B9729" s="58"/>
    </row>
    <row r="9730" spans="1:2" x14ac:dyDescent="0.3">
      <c r="A9730" s="58"/>
      <c r="B9730" s="58"/>
    </row>
    <row r="9731" spans="1:2" x14ac:dyDescent="0.3">
      <c r="A9731" s="58"/>
      <c r="B9731" s="58"/>
    </row>
    <row r="9732" spans="1:2" x14ac:dyDescent="0.3">
      <c r="A9732" s="58"/>
      <c r="B9732" s="58"/>
    </row>
    <row r="9733" spans="1:2" x14ac:dyDescent="0.3">
      <c r="A9733" s="58"/>
      <c r="B9733" s="58"/>
    </row>
    <row r="9734" spans="1:2" x14ac:dyDescent="0.3">
      <c r="A9734" s="58"/>
      <c r="B9734" s="58"/>
    </row>
    <row r="9735" spans="1:2" x14ac:dyDescent="0.3">
      <c r="A9735" s="58"/>
      <c r="B9735" s="58"/>
    </row>
    <row r="9736" spans="1:2" x14ac:dyDescent="0.3">
      <c r="A9736" s="58"/>
      <c r="B9736" s="58"/>
    </row>
    <row r="9737" spans="1:2" x14ac:dyDescent="0.3">
      <c r="A9737" s="58"/>
      <c r="B9737" s="58"/>
    </row>
    <row r="9738" spans="1:2" x14ac:dyDescent="0.3">
      <c r="A9738" s="58"/>
      <c r="B9738" s="58"/>
    </row>
    <row r="9739" spans="1:2" x14ac:dyDescent="0.3">
      <c r="A9739" s="58"/>
      <c r="B9739" s="58"/>
    </row>
    <row r="9740" spans="1:2" x14ac:dyDescent="0.3">
      <c r="A9740" s="58"/>
      <c r="B9740" s="58"/>
    </row>
    <row r="9741" spans="1:2" x14ac:dyDescent="0.3">
      <c r="A9741" s="58"/>
      <c r="B9741" s="58"/>
    </row>
    <row r="9742" spans="1:2" x14ac:dyDescent="0.3">
      <c r="A9742" s="58"/>
      <c r="B9742" s="58"/>
    </row>
    <row r="9743" spans="1:2" x14ac:dyDescent="0.3">
      <c r="A9743" s="58"/>
      <c r="B9743" s="58"/>
    </row>
    <row r="9744" spans="1:2" x14ac:dyDescent="0.3">
      <c r="A9744" s="58"/>
      <c r="B9744" s="58"/>
    </row>
    <row r="9745" spans="1:2" x14ac:dyDescent="0.3">
      <c r="A9745" s="58"/>
      <c r="B9745" s="58"/>
    </row>
    <row r="9746" spans="1:2" x14ac:dyDescent="0.3">
      <c r="A9746" s="58"/>
      <c r="B9746" s="58"/>
    </row>
    <row r="9747" spans="1:2" x14ac:dyDescent="0.3">
      <c r="A9747" s="58"/>
      <c r="B9747" s="58"/>
    </row>
    <row r="9748" spans="1:2" x14ac:dyDescent="0.3">
      <c r="A9748" s="58"/>
      <c r="B9748" s="58"/>
    </row>
    <row r="9749" spans="1:2" x14ac:dyDescent="0.3">
      <c r="A9749" s="58"/>
      <c r="B9749" s="58"/>
    </row>
    <row r="9750" spans="1:2" x14ac:dyDescent="0.3">
      <c r="A9750" s="58"/>
      <c r="B9750" s="58"/>
    </row>
    <row r="9751" spans="1:2" x14ac:dyDescent="0.3">
      <c r="A9751" s="58"/>
      <c r="B9751" s="58"/>
    </row>
    <row r="9752" spans="1:2" x14ac:dyDescent="0.3">
      <c r="A9752" s="58"/>
      <c r="B9752" s="58"/>
    </row>
    <row r="9753" spans="1:2" x14ac:dyDescent="0.3">
      <c r="A9753" s="58"/>
      <c r="B9753" s="58"/>
    </row>
    <row r="9754" spans="1:2" x14ac:dyDescent="0.3">
      <c r="A9754" s="58"/>
      <c r="B9754" s="58"/>
    </row>
    <row r="9755" spans="1:2" x14ac:dyDescent="0.3">
      <c r="A9755" s="58"/>
      <c r="B9755" s="58"/>
    </row>
    <row r="9756" spans="1:2" x14ac:dyDescent="0.3">
      <c r="A9756" s="58"/>
      <c r="B9756" s="58"/>
    </row>
    <row r="9757" spans="1:2" x14ac:dyDescent="0.3">
      <c r="A9757" s="58"/>
      <c r="B9757" s="58"/>
    </row>
    <row r="9758" spans="1:2" x14ac:dyDescent="0.3">
      <c r="A9758" s="58"/>
      <c r="B9758" s="58"/>
    </row>
    <row r="9759" spans="1:2" x14ac:dyDescent="0.3">
      <c r="A9759" s="58"/>
      <c r="B9759" s="58"/>
    </row>
    <row r="9760" spans="1:2" x14ac:dyDescent="0.3">
      <c r="A9760" s="58"/>
      <c r="B9760" s="58"/>
    </row>
    <row r="9761" spans="1:2" x14ac:dyDescent="0.3">
      <c r="A9761" s="58"/>
      <c r="B9761" s="58"/>
    </row>
    <row r="9762" spans="1:2" x14ac:dyDescent="0.3">
      <c r="A9762" s="58"/>
      <c r="B9762" s="58"/>
    </row>
    <row r="9763" spans="1:2" x14ac:dyDescent="0.3">
      <c r="A9763" s="58"/>
      <c r="B9763" s="58"/>
    </row>
    <row r="9764" spans="1:2" x14ac:dyDescent="0.3">
      <c r="A9764" s="58"/>
      <c r="B9764" s="58"/>
    </row>
    <row r="9765" spans="1:2" x14ac:dyDescent="0.3">
      <c r="A9765" s="58"/>
      <c r="B9765" s="58"/>
    </row>
    <row r="9766" spans="1:2" x14ac:dyDescent="0.3">
      <c r="A9766" s="58"/>
      <c r="B9766" s="58"/>
    </row>
    <row r="9767" spans="1:2" x14ac:dyDescent="0.3">
      <c r="A9767" s="58"/>
      <c r="B9767" s="58"/>
    </row>
    <row r="9768" spans="1:2" x14ac:dyDescent="0.3">
      <c r="A9768" s="58"/>
      <c r="B9768" s="58"/>
    </row>
    <row r="9769" spans="1:2" x14ac:dyDescent="0.3">
      <c r="A9769" s="58"/>
      <c r="B9769" s="58"/>
    </row>
    <row r="9770" spans="1:2" x14ac:dyDescent="0.3">
      <c r="A9770" s="58"/>
      <c r="B9770" s="58"/>
    </row>
    <row r="9771" spans="1:2" x14ac:dyDescent="0.3">
      <c r="A9771" s="58"/>
      <c r="B9771" s="58"/>
    </row>
    <row r="9772" spans="1:2" x14ac:dyDescent="0.3">
      <c r="A9772" s="58"/>
      <c r="B9772" s="58"/>
    </row>
    <row r="9773" spans="1:2" x14ac:dyDescent="0.3">
      <c r="A9773" s="58"/>
      <c r="B9773" s="58"/>
    </row>
    <row r="9774" spans="1:2" x14ac:dyDescent="0.3">
      <c r="A9774" s="58"/>
      <c r="B9774" s="58"/>
    </row>
    <row r="9775" spans="1:2" x14ac:dyDescent="0.3">
      <c r="A9775" s="58"/>
      <c r="B9775" s="58"/>
    </row>
    <row r="9776" spans="1:2" x14ac:dyDescent="0.3">
      <c r="A9776" s="58"/>
      <c r="B9776" s="58"/>
    </row>
    <row r="9777" spans="1:2" x14ac:dyDescent="0.3">
      <c r="A9777" s="58"/>
      <c r="B9777" s="58"/>
    </row>
    <row r="9778" spans="1:2" x14ac:dyDescent="0.3">
      <c r="A9778" s="58"/>
      <c r="B9778" s="58"/>
    </row>
    <row r="9779" spans="1:2" x14ac:dyDescent="0.3">
      <c r="A9779" s="58"/>
      <c r="B9779" s="58"/>
    </row>
    <row r="9780" spans="1:2" x14ac:dyDescent="0.3">
      <c r="A9780" s="58"/>
      <c r="B9780" s="58"/>
    </row>
    <row r="9781" spans="1:2" x14ac:dyDescent="0.3">
      <c r="A9781" s="58"/>
      <c r="B9781" s="58"/>
    </row>
    <row r="9782" spans="1:2" x14ac:dyDescent="0.3">
      <c r="A9782" s="58"/>
      <c r="B9782" s="58"/>
    </row>
    <row r="9783" spans="1:2" x14ac:dyDescent="0.3">
      <c r="A9783" s="58"/>
      <c r="B9783" s="58"/>
    </row>
    <row r="9784" spans="1:2" x14ac:dyDescent="0.3">
      <c r="A9784" s="58"/>
      <c r="B9784" s="58"/>
    </row>
    <row r="9785" spans="1:2" x14ac:dyDescent="0.3">
      <c r="A9785" s="58"/>
      <c r="B9785" s="58"/>
    </row>
    <row r="9786" spans="1:2" x14ac:dyDescent="0.3">
      <c r="A9786" s="58"/>
      <c r="B9786" s="58"/>
    </row>
    <row r="9787" spans="1:2" x14ac:dyDescent="0.3">
      <c r="A9787" s="58"/>
      <c r="B9787" s="58"/>
    </row>
    <row r="9788" spans="1:2" x14ac:dyDescent="0.3">
      <c r="A9788" s="58"/>
      <c r="B9788" s="58"/>
    </row>
    <row r="9789" spans="1:2" x14ac:dyDescent="0.3">
      <c r="A9789" s="58"/>
      <c r="B9789" s="58"/>
    </row>
    <row r="9790" spans="1:2" x14ac:dyDescent="0.3">
      <c r="A9790" s="58"/>
      <c r="B9790" s="58"/>
    </row>
    <row r="9791" spans="1:2" x14ac:dyDescent="0.3">
      <c r="A9791" s="58"/>
      <c r="B9791" s="58"/>
    </row>
    <row r="9792" spans="1:2" x14ac:dyDescent="0.3">
      <c r="A9792" s="58"/>
      <c r="B9792" s="58"/>
    </row>
    <row r="9793" spans="1:2" x14ac:dyDescent="0.3">
      <c r="A9793" s="58"/>
      <c r="B9793" s="58"/>
    </row>
    <row r="9794" spans="1:2" x14ac:dyDescent="0.3">
      <c r="A9794" s="58"/>
      <c r="B9794" s="58"/>
    </row>
    <row r="9795" spans="1:2" x14ac:dyDescent="0.3">
      <c r="A9795" s="58"/>
      <c r="B9795" s="58"/>
    </row>
    <row r="9796" spans="1:2" x14ac:dyDescent="0.3">
      <c r="A9796" s="58"/>
      <c r="B9796" s="58"/>
    </row>
    <row r="9797" spans="1:2" x14ac:dyDescent="0.3">
      <c r="A9797" s="58"/>
      <c r="B9797" s="58"/>
    </row>
    <row r="9798" spans="1:2" x14ac:dyDescent="0.3">
      <c r="A9798" s="58"/>
      <c r="B9798" s="58"/>
    </row>
    <row r="9799" spans="1:2" x14ac:dyDescent="0.3">
      <c r="A9799" s="58"/>
      <c r="B9799" s="58"/>
    </row>
    <row r="9800" spans="1:2" x14ac:dyDescent="0.3">
      <c r="A9800" s="58"/>
      <c r="B9800" s="58"/>
    </row>
    <row r="9801" spans="1:2" x14ac:dyDescent="0.3">
      <c r="A9801" s="58"/>
      <c r="B9801" s="58"/>
    </row>
    <row r="9802" spans="1:2" x14ac:dyDescent="0.3">
      <c r="A9802" s="58"/>
      <c r="B9802" s="58"/>
    </row>
    <row r="9803" spans="1:2" x14ac:dyDescent="0.3">
      <c r="A9803" s="58"/>
      <c r="B9803" s="58"/>
    </row>
    <row r="9804" spans="1:2" x14ac:dyDescent="0.3">
      <c r="A9804" s="58"/>
      <c r="B9804" s="58"/>
    </row>
    <row r="9805" spans="1:2" x14ac:dyDescent="0.3">
      <c r="A9805" s="58"/>
      <c r="B9805" s="58"/>
    </row>
    <row r="9806" spans="1:2" x14ac:dyDescent="0.3">
      <c r="A9806" s="58"/>
      <c r="B9806" s="58"/>
    </row>
    <row r="9807" spans="1:2" x14ac:dyDescent="0.3">
      <c r="A9807" s="58"/>
      <c r="B9807" s="58"/>
    </row>
    <row r="9808" spans="1:2" x14ac:dyDescent="0.3">
      <c r="A9808" s="58"/>
      <c r="B9808" s="58"/>
    </row>
    <row r="9809" spans="1:2" x14ac:dyDescent="0.3">
      <c r="A9809" s="58"/>
      <c r="B9809" s="58"/>
    </row>
    <row r="9810" spans="1:2" x14ac:dyDescent="0.3">
      <c r="A9810" s="58"/>
      <c r="B9810" s="58"/>
    </row>
    <row r="9811" spans="1:2" x14ac:dyDescent="0.3">
      <c r="A9811" s="58"/>
      <c r="B9811" s="58"/>
    </row>
    <row r="9812" spans="1:2" x14ac:dyDescent="0.3">
      <c r="A9812" s="58"/>
      <c r="B9812" s="58"/>
    </row>
    <row r="9813" spans="1:2" x14ac:dyDescent="0.3">
      <c r="A9813" s="58"/>
      <c r="B9813" s="58"/>
    </row>
    <row r="9814" spans="1:2" x14ac:dyDescent="0.3">
      <c r="A9814" s="58"/>
      <c r="B9814" s="58"/>
    </row>
    <row r="9815" spans="1:2" x14ac:dyDescent="0.3">
      <c r="A9815" s="58"/>
      <c r="B9815" s="58"/>
    </row>
    <row r="9816" spans="1:2" x14ac:dyDescent="0.3">
      <c r="A9816" s="58"/>
      <c r="B9816" s="58"/>
    </row>
    <row r="9817" spans="1:2" x14ac:dyDescent="0.3">
      <c r="A9817" s="58"/>
      <c r="B9817" s="58"/>
    </row>
    <row r="9818" spans="1:2" x14ac:dyDescent="0.3">
      <c r="A9818" s="58"/>
      <c r="B9818" s="58"/>
    </row>
    <row r="9819" spans="1:2" x14ac:dyDescent="0.3">
      <c r="A9819" s="58"/>
      <c r="B9819" s="58"/>
    </row>
    <row r="9820" spans="1:2" x14ac:dyDescent="0.3">
      <c r="A9820" s="58"/>
      <c r="B9820" s="58"/>
    </row>
    <row r="9821" spans="1:2" x14ac:dyDescent="0.3">
      <c r="A9821" s="58"/>
      <c r="B9821" s="58"/>
    </row>
    <row r="9822" spans="1:2" x14ac:dyDescent="0.3">
      <c r="A9822" s="58"/>
      <c r="B9822" s="58"/>
    </row>
    <row r="9823" spans="1:2" x14ac:dyDescent="0.3">
      <c r="A9823" s="58"/>
      <c r="B9823" s="58"/>
    </row>
    <row r="9824" spans="1:2" x14ac:dyDescent="0.3">
      <c r="A9824" s="58"/>
      <c r="B9824" s="58"/>
    </row>
    <row r="9825" spans="1:2" x14ac:dyDescent="0.3">
      <c r="A9825" s="58"/>
      <c r="B9825" s="58"/>
    </row>
    <row r="9826" spans="1:2" x14ac:dyDescent="0.3">
      <c r="A9826" s="58"/>
      <c r="B9826" s="58"/>
    </row>
    <row r="9827" spans="1:2" x14ac:dyDescent="0.3">
      <c r="A9827" s="58"/>
      <c r="B9827" s="58"/>
    </row>
    <row r="9828" spans="1:2" x14ac:dyDescent="0.3">
      <c r="A9828" s="58"/>
      <c r="B9828" s="58"/>
    </row>
    <row r="9829" spans="1:2" x14ac:dyDescent="0.3">
      <c r="A9829" s="58"/>
      <c r="B9829" s="58"/>
    </row>
    <row r="9830" spans="1:2" x14ac:dyDescent="0.3">
      <c r="A9830" s="58"/>
      <c r="B9830" s="58"/>
    </row>
    <row r="9831" spans="1:2" x14ac:dyDescent="0.3">
      <c r="A9831" s="58"/>
      <c r="B9831" s="58"/>
    </row>
    <row r="9832" spans="1:2" x14ac:dyDescent="0.3">
      <c r="A9832" s="58"/>
      <c r="B9832" s="58"/>
    </row>
    <row r="9833" spans="1:2" x14ac:dyDescent="0.3">
      <c r="A9833" s="58"/>
      <c r="B9833" s="58"/>
    </row>
    <row r="9834" spans="1:2" x14ac:dyDescent="0.3">
      <c r="A9834" s="58"/>
      <c r="B9834" s="58"/>
    </row>
    <row r="9835" spans="1:2" x14ac:dyDescent="0.3">
      <c r="A9835" s="58"/>
      <c r="B9835" s="58"/>
    </row>
    <row r="9836" spans="1:2" x14ac:dyDescent="0.3">
      <c r="A9836" s="58"/>
      <c r="B9836" s="58"/>
    </row>
    <row r="9837" spans="1:2" x14ac:dyDescent="0.3">
      <c r="A9837" s="58"/>
      <c r="B9837" s="58"/>
    </row>
    <row r="9838" spans="1:2" x14ac:dyDescent="0.3">
      <c r="A9838" s="58"/>
      <c r="B9838" s="58"/>
    </row>
    <row r="9839" spans="1:2" x14ac:dyDescent="0.3">
      <c r="A9839" s="58"/>
      <c r="B9839" s="58"/>
    </row>
    <row r="9840" spans="1:2" x14ac:dyDescent="0.3">
      <c r="A9840" s="58"/>
      <c r="B9840" s="58"/>
    </row>
    <row r="9841" spans="1:2" x14ac:dyDescent="0.3">
      <c r="A9841" s="58"/>
      <c r="B9841" s="58"/>
    </row>
    <row r="9842" spans="1:2" x14ac:dyDescent="0.3">
      <c r="A9842" s="58"/>
      <c r="B9842" s="58"/>
    </row>
    <row r="9843" spans="1:2" x14ac:dyDescent="0.3">
      <c r="A9843" s="58"/>
      <c r="B9843" s="58"/>
    </row>
    <row r="9844" spans="1:2" x14ac:dyDescent="0.3">
      <c r="A9844" s="58"/>
      <c r="B9844" s="58"/>
    </row>
    <row r="9845" spans="1:2" x14ac:dyDescent="0.3">
      <c r="A9845" s="58"/>
      <c r="B9845" s="58"/>
    </row>
    <row r="9846" spans="1:2" x14ac:dyDescent="0.3">
      <c r="A9846" s="58"/>
      <c r="B9846" s="58"/>
    </row>
    <row r="9847" spans="1:2" x14ac:dyDescent="0.3">
      <c r="A9847" s="58"/>
      <c r="B9847" s="58"/>
    </row>
    <row r="9848" spans="1:2" x14ac:dyDescent="0.3">
      <c r="A9848" s="58"/>
      <c r="B9848" s="58"/>
    </row>
    <row r="9849" spans="1:2" x14ac:dyDescent="0.3">
      <c r="A9849" s="58"/>
      <c r="B9849" s="58"/>
    </row>
    <row r="9850" spans="1:2" x14ac:dyDescent="0.3">
      <c r="A9850" s="58"/>
      <c r="B9850" s="58"/>
    </row>
    <row r="9851" spans="1:2" x14ac:dyDescent="0.3">
      <c r="A9851" s="58"/>
      <c r="B9851" s="58"/>
    </row>
    <row r="9852" spans="1:2" x14ac:dyDescent="0.3">
      <c r="A9852" s="58"/>
      <c r="B9852" s="58"/>
    </row>
    <row r="9853" spans="1:2" x14ac:dyDescent="0.3">
      <c r="A9853" s="58"/>
      <c r="B9853" s="58"/>
    </row>
    <row r="9854" spans="1:2" x14ac:dyDescent="0.3">
      <c r="A9854" s="58"/>
      <c r="B9854" s="58"/>
    </row>
    <row r="9855" spans="1:2" x14ac:dyDescent="0.3">
      <c r="A9855" s="58"/>
      <c r="B9855" s="58"/>
    </row>
    <row r="9856" spans="1:2" x14ac:dyDescent="0.3">
      <c r="A9856" s="58"/>
      <c r="B9856" s="58"/>
    </row>
    <row r="9857" spans="1:2" x14ac:dyDescent="0.3">
      <c r="A9857" s="58"/>
      <c r="B9857" s="58"/>
    </row>
    <row r="9858" spans="1:2" x14ac:dyDescent="0.3">
      <c r="A9858" s="58"/>
      <c r="B9858" s="58"/>
    </row>
    <row r="9859" spans="1:2" x14ac:dyDescent="0.3">
      <c r="A9859" s="58"/>
      <c r="B9859" s="58"/>
    </row>
    <row r="9860" spans="1:2" x14ac:dyDescent="0.3">
      <c r="A9860" s="58"/>
      <c r="B9860" s="58"/>
    </row>
    <row r="9861" spans="1:2" x14ac:dyDescent="0.3">
      <c r="A9861" s="58"/>
      <c r="B9861" s="58"/>
    </row>
    <row r="9862" spans="1:2" x14ac:dyDescent="0.3">
      <c r="A9862" s="58"/>
      <c r="B9862" s="58"/>
    </row>
    <row r="9863" spans="1:2" x14ac:dyDescent="0.3">
      <c r="A9863" s="58"/>
      <c r="B9863" s="58"/>
    </row>
    <row r="9864" spans="1:2" x14ac:dyDescent="0.3">
      <c r="A9864" s="58"/>
      <c r="B9864" s="58"/>
    </row>
    <row r="9865" spans="1:2" x14ac:dyDescent="0.3">
      <c r="A9865" s="58"/>
      <c r="B9865" s="58"/>
    </row>
    <row r="9866" spans="1:2" x14ac:dyDescent="0.3">
      <c r="A9866" s="58"/>
      <c r="B9866" s="58"/>
    </row>
    <row r="9867" spans="1:2" x14ac:dyDescent="0.3">
      <c r="A9867" s="58"/>
      <c r="B9867" s="58"/>
    </row>
    <row r="9868" spans="1:2" x14ac:dyDescent="0.3">
      <c r="A9868" s="58"/>
      <c r="B9868" s="58"/>
    </row>
    <row r="9869" spans="1:2" x14ac:dyDescent="0.3">
      <c r="A9869" s="58"/>
      <c r="B9869" s="58"/>
    </row>
    <row r="9870" spans="1:2" x14ac:dyDescent="0.3">
      <c r="A9870" s="58"/>
      <c r="B9870" s="58"/>
    </row>
    <row r="9871" spans="1:2" x14ac:dyDescent="0.3">
      <c r="A9871" s="58"/>
      <c r="B9871" s="58"/>
    </row>
    <row r="9872" spans="1:2" x14ac:dyDescent="0.3">
      <c r="A9872" s="58"/>
      <c r="B9872" s="58"/>
    </row>
    <row r="9873" spans="1:2" x14ac:dyDescent="0.3">
      <c r="A9873" s="58"/>
      <c r="B9873" s="58"/>
    </row>
    <row r="9874" spans="1:2" x14ac:dyDescent="0.3">
      <c r="A9874" s="58"/>
      <c r="B9874" s="58"/>
    </row>
    <row r="9875" spans="1:2" x14ac:dyDescent="0.3">
      <c r="A9875" s="58"/>
      <c r="B9875" s="58"/>
    </row>
    <row r="9876" spans="1:2" x14ac:dyDescent="0.3">
      <c r="A9876" s="58"/>
      <c r="B9876" s="58"/>
    </row>
    <row r="9877" spans="1:2" x14ac:dyDescent="0.3">
      <c r="A9877" s="58"/>
      <c r="B9877" s="58"/>
    </row>
    <row r="9878" spans="1:2" x14ac:dyDescent="0.3">
      <c r="A9878" s="58"/>
      <c r="B9878" s="58"/>
    </row>
    <row r="9879" spans="1:2" x14ac:dyDescent="0.3">
      <c r="A9879" s="58"/>
      <c r="B9879" s="58"/>
    </row>
    <row r="9880" spans="1:2" x14ac:dyDescent="0.3">
      <c r="A9880" s="58"/>
      <c r="B9880" s="58"/>
    </row>
    <row r="9881" spans="1:2" x14ac:dyDescent="0.3">
      <c r="A9881" s="58"/>
      <c r="B9881" s="58"/>
    </row>
    <row r="9882" spans="1:2" x14ac:dyDescent="0.3">
      <c r="A9882" s="58"/>
      <c r="B9882" s="58"/>
    </row>
    <row r="9883" spans="1:2" x14ac:dyDescent="0.3">
      <c r="A9883" s="58"/>
      <c r="B9883" s="58"/>
    </row>
    <row r="9884" spans="1:2" x14ac:dyDescent="0.3">
      <c r="A9884" s="58"/>
      <c r="B9884" s="58"/>
    </row>
    <row r="9885" spans="1:2" x14ac:dyDescent="0.3">
      <c r="A9885" s="58"/>
      <c r="B9885" s="58"/>
    </row>
    <row r="9886" spans="1:2" x14ac:dyDescent="0.3">
      <c r="A9886" s="58"/>
      <c r="B9886" s="58"/>
    </row>
    <row r="9887" spans="1:2" x14ac:dyDescent="0.3">
      <c r="A9887" s="58"/>
      <c r="B9887" s="58"/>
    </row>
    <row r="9888" spans="1:2" x14ac:dyDescent="0.3">
      <c r="A9888" s="58"/>
      <c r="B9888" s="58"/>
    </row>
    <row r="9889" spans="1:2" x14ac:dyDescent="0.3">
      <c r="A9889" s="58"/>
      <c r="B9889" s="58"/>
    </row>
    <row r="9890" spans="1:2" x14ac:dyDescent="0.3">
      <c r="A9890" s="58"/>
      <c r="B9890" s="58"/>
    </row>
    <row r="9891" spans="1:2" x14ac:dyDescent="0.3">
      <c r="A9891" s="58"/>
      <c r="B9891" s="58"/>
    </row>
    <row r="9892" spans="1:2" x14ac:dyDescent="0.3">
      <c r="A9892" s="58"/>
      <c r="B9892" s="58"/>
    </row>
    <row r="9893" spans="1:2" x14ac:dyDescent="0.3">
      <c r="A9893" s="58"/>
      <c r="B9893" s="58"/>
    </row>
    <row r="9894" spans="1:2" x14ac:dyDescent="0.3">
      <c r="A9894" s="58"/>
      <c r="B9894" s="58"/>
    </row>
    <row r="9895" spans="1:2" x14ac:dyDescent="0.3">
      <c r="A9895" s="58"/>
      <c r="B9895" s="58"/>
    </row>
    <row r="9896" spans="1:2" x14ac:dyDescent="0.3">
      <c r="A9896" s="58"/>
      <c r="B9896" s="58"/>
    </row>
    <row r="9897" spans="1:2" x14ac:dyDescent="0.3">
      <c r="A9897" s="58"/>
      <c r="B9897" s="58"/>
    </row>
    <row r="9898" spans="1:2" x14ac:dyDescent="0.3">
      <c r="A9898" s="58"/>
      <c r="B9898" s="58"/>
    </row>
    <row r="9899" spans="1:2" x14ac:dyDescent="0.3">
      <c r="A9899" s="58"/>
      <c r="B9899" s="58"/>
    </row>
    <row r="9900" spans="1:2" x14ac:dyDescent="0.3">
      <c r="A9900" s="58"/>
      <c r="B9900" s="58"/>
    </row>
    <row r="9901" spans="1:2" x14ac:dyDescent="0.3">
      <c r="A9901" s="58"/>
      <c r="B9901" s="58"/>
    </row>
    <row r="9902" spans="1:2" x14ac:dyDescent="0.3">
      <c r="A9902" s="58"/>
      <c r="B9902" s="58"/>
    </row>
    <row r="9903" spans="1:2" x14ac:dyDescent="0.3">
      <c r="A9903" s="58"/>
      <c r="B9903" s="58"/>
    </row>
    <row r="9904" spans="1:2" x14ac:dyDescent="0.3">
      <c r="A9904" s="58"/>
      <c r="B9904" s="58"/>
    </row>
    <row r="9905" spans="1:2" x14ac:dyDescent="0.3">
      <c r="A9905" s="58"/>
      <c r="B9905" s="58"/>
    </row>
    <row r="9906" spans="1:2" x14ac:dyDescent="0.3">
      <c r="A9906" s="58"/>
      <c r="B9906" s="58"/>
    </row>
    <row r="9907" spans="1:2" x14ac:dyDescent="0.3">
      <c r="A9907" s="58"/>
      <c r="B9907" s="58"/>
    </row>
    <row r="9908" spans="1:2" x14ac:dyDescent="0.3">
      <c r="A9908" s="58"/>
      <c r="B9908" s="58"/>
    </row>
    <row r="9909" spans="1:2" x14ac:dyDescent="0.3">
      <c r="A9909" s="58"/>
      <c r="B9909" s="58"/>
    </row>
    <row r="9910" spans="1:2" x14ac:dyDescent="0.3">
      <c r="A9910" s="58"/>
      <c r="B9910" s="58"/>
    </row>
    <row r="9911" spans="1:2" x14ac:dyDescent="0.3">
      <c r="A9911" s="58"/>
      <c r="B9911" s="58"/>
    </row>
    <row r="9912" spans="1:2" x14ac:dyDescent="0.3">
      <c r="A9912" s="58"/>
      <c r="B9912" s="58"/>
    </row>
    <row r="9913" spans="1:2" x14ac:dyDescent="0.3">
      <c r="A9913" s="58"/>
      <c r="B9913" s="58"/>
    </row>
    <row r="9914" spans="1:2" x14ac:dyDescent="0.3">
      <c r="A9914" s="58"/>
      <c r="B9914" s="58"/>
    </row>
    <row r="9915" spans="1:2" x14ac:dyDescent="0.3">
      <c r="A9915" s="58"/>
      <c r="B9915" s="58"/>
    </row>
    <row r="9916" spans="1:2" x14ac:dyDescent="0.3">
      <c r="A9916" s="58"/>
      <c r="B9916" s="58"/>
    </row>
    <row r="9917" spans="1:2" x14ac:dyDescent="0.3">
      <c r="A9917" s="58"/>
      <c r="B9917" s="58"/>
    </row>
    <row r="9918" spans="1:2" x14ac:dyDescent="0.3">
      <c r="A9918" s="58"/>
      <c r="B9918" s="58"/>
    </row>
    <row r="9919" spans="1:2" x14ac:dyDescent="0.3">
      <c r="A9919" s="58"/>
      <c r="B9919" s="58"/>
    </row>
    <row r="9920" spans="1:2" x14ac:dyDescent="0.3">
      <c r="A9920" s="58"/>
      <c r="B9920" s="58"/>
    </row>
    <row r="9921" spans="1:2" x14ac:dyDescent="0.3">
      <c r="A9921" s="58"/>
      <c r="B9921" s="58"/>
    </row>
    <row r="9922" spans="1:2" x14ac:dyDescent="0.3">
      <c r="A9922" s="58"/>
      <c r="B9922" s="58"/>
    </row>
    <row r="9923" spans="1:2" x14ac:dyDescent="0.3">
      <c r="A9923" s="58"/>
      <c r="B9923" s="58"/>
    </row>
    <row r="9924" spans="1:2" x14ac:dyDescent="0.3">
      <c r="A9924" s="58"/>
      <c r="B9924" s="58"/>
    </row>
    <row r="9925" spans="1:2" x14ac:dyDescent="0.3">
      <c r="A9925" s="58"/>
      <c r="B9925" s="58"/>
    </row>
    <row r="9926" spans="1:2" x14ac:dyDescent="0.3">
      <c r="A9926" s="58"/>
      <c r="B9926" s="58"/>
    </row>
    <row r="9927" spans="1:2" x14ac:dyDescent="0.3">
      <c r="A9927" s="58"/>
      <c r="B9927" s="58"/>
    </row>
    <row r="9928" spans="1:2" x14ac:dyDescent="0.3">
      <c r="A9928" s="58"/>
      <c r="B9928" s="58"/>
    </row>
    <row r="9929" spans="1:2" x14ac:dyDescent="0.3">
      <c r="A9929" s="58"/>
      <c r="B9929" s="58"/>
    </row>
    <row r="9930" spans="1:2" x14ac:dyDescent="0.3">
      <c r="A9930" s="58"/>
      <c r="B9930" s="58"/>
    </row>
    <row r="9931" spans="1:2" x14ac:dyDescent="0.3">
      <c r="A9931" s="58"/>
      <c r="B9931" s="58"/>
    </row>
    <row r="9932" spans="1:2" x14ac:dyDescent="0.3">
      <c r="A9932" s="58"/>
      <c r="B9932" s="58"/>
    </row>
    <row r="9933" spans="1:2" x14ac:dyDescent="0.3">
      <c r="A9933" s="58"/>
      <c r="B9933" s="58"/>
    </row>
    <row r="9934" spans="1:2" x14ac:dyDescent="0.3">
      <c r="A9934" s="58"/>
      <c r="B9934" s="58"/>
    </row>
    <row r="9935" spans="1:2" x14ac:dyDescent="0.3">
      <c r="A9935" s="58"/>
      <c r="B9935" s="58"/>
    </row>
    <row r="9936" spans="1:2" x14ac:dyDescent="0.3">
      <c r="A9936" s="58"/>
      <c r="B9936" s="58"/>
    </row>
    <row r="9937" spans="1:2" x14ac:dyDescent="0.3">
      <c r="A9937" s="58"/>
      <c r="B9937" s="58"/>
    </row>
    <row r="9938" spans="1:2" x14ac:dyDescent="0.3">
      <c r="A9938" s="58"/>
      <c r="B9938" s="58"/>
    </row>
    <row r="9939" spans="1:2" x14ac:dyDescent="0.3">
      <c r="A9939" s="58"/>
      <c r="B9939" s="58"/>
    </row>
    <row r="9940" spans="1:2" x14ac:dyDescent="0.3">
      <c r="A9940" s="58"/>
      <c r="B9940" s="58"/>
    </row>
    <row r="9941" spans="1:2" x14ac:dyDescent="0.3">
      <c r="A9941" s="58"/>
      <c r="B9941" s="58"/>
    </row>
    <row r="9942" spans="1:2" x14ac:dyDescent="0.3">
      <c r="A9942" s="58"/>
      <c r="B9942" s="58"/>
    </row>
    <row r="9943" spans="1:2" x14ac:dyDescent="0.3">
      <c r="A9943" s="58"/>
      <c r="B9943" s="58"/>
    </row>
    <row r="9944" spans="1:2" x14ac:dyDescent="0.3">
      <c r="A9944" s="58"/>
      <c r="B9944" s="58"/>
    </row>
    <row r="9945" spans="1:2" x14ac:dyDescent="0.3">
      <c r="A9945" s="58"/>
      <c r="B9945" s="58"/>
    </row>
    <row r="9946" spans="1:2" x14ac:dyDescent="0.3">
      <c r="A9946" s="58"/>
      <c r="B9946" s="58"/>
    </row>
    <row r="9947" spans="1:2" x14ac:dyDescent="0.3">
      <c r="A9947" s="58"/>
      <c r="B9947" s="58"/>
    </row>
    <row r="9948" spans="1:2" x14ac:dyDescent="0.3">
      <c r="A9948" s="58"/>
      <c r="B9948" s="58"/>
    </row>
    <row r="9949" spans="1:2" x14ac:dyDescent="0.3">
      <c r="A9949" s="58"/>
      <c r="B9949" s="58"/>
    </row>
    <row r="9950" spans="1:2" x14ac:dyDescent="0.3">
      <c r="A9950" s="58"/>
      <c r="B9950" s="58"/>
    </row>
    <row r="9951" spans="1:2" x14ac:dyDescent="0.3">
      <c r="A9951" s="58"/>
      <c r="B9951" s="58"/>
    </row>
    <row r="9952" spans="1:2" x14ac:dyDescent="0.3">
      <c r="A9952" s="58"/>
      <c r="B9952" s="58"/>
    </row>
    <row r="9953" spans="1:2" x14ac:dyDescent="0.3">
      <c r="A9953" s="58"/>
      <c r="B9953" s="58"/>
    </row>
    <row r="9954" spans="1:2" x14ac:dyDescent="0.3">
      <c r="A9954" s="58"/>
      <c r="B9954" s="58"/>
    </row>
    <row r="9955" spans="1:2" x14ac:dyDescent="0.3">
      <c r="A9955" s="58"/>
      <c r="B9955" s="58"/>
    </row>
    <row r="9956" spans="1:2" x14ac:dyDescent="0.3">
      <c r="A9956" s="58"/>
      <c r="B9956" s="58"/>
    </row>
    <row r="9957" spans="1:2" x14ac:dyDescent="0.3">
      <c r="A9957" s="58"/>
      <c r="B9957" s="58"/>
    </row>
    <row r="9958" spans="1:2" x14ac:dyDescent="0.3">
      <c r="A9958" s="58"/>
      <c r="B9958" s="58"/>
    </row>
    <row r="9959" spans="1:2" x14ac:dyDescent="0.3">
      <c r="A9959" s="58"/>
      <c r="B9959" s="58"/>
    </row>
    <row r="9960" spans="1:2" x14ac:dyDescent="0.3">
      <c r="A9960" s="58"/>
      <c r="B9960" s="58"/>
    </row>
    <row r="9961" spans="1:2" x14ac:dyDescent="0.3">
      <c r="A9961" s="58"/>
      <c r="B9961" s="58"/>
    </row>
    <row r="9962" spans="1:2" x14ac:dyDescent="0.3">
      <c r="A9962" s="58"/>
      <c r="B9962" s="58"/>
    </row>
    <row r="9963" spans="1:2" x14ac:dyDescent="0.3">
      <c r="A9963" s="58"/>
      <c r="B9963" s="58"/>
    </row>
    <row r="9964" spans="1:2" x14ac:dyDescent="0.3">
      <c r="A9964" s="58"/>
      <c r="B9964" s="58"/>
    </row>
    <row r="9965" spans="1:2" x14ac:dyDescent="0.3">
      <c r="A9965" s="58"/>
      <c r="B9965" s="58"/>
    </row>
    <row r="9966" spans="1:2" x14ac:dyDescent="0.3">
      <c r="A9966" s="58"/>
      <c r="B9966" s="58"/>
    </row>
    <row r="9967" spans="1:2" x14ac:dyDescent="0.3">
      <c r="A9967" s="58"/>
      <c r="B9967" s="58"/>
    </row>
    <row r="9968" spans="1:2" x14ac:dyDescent="0.3">
      <c r="A9968" s="58"/>
      <c r="B9968" s="58"/>
    </row>
    <row r="9969" spans="1:2" x14ac:dyDescent="0.3">
      <c r="A9969" s="58"/>
      <c r="B9969" s="58"/>
    </row>
    <row r="9970" spans="1:2" x14ac:dyDescent="0.3">
      <c r="A9970" s="58"/>
      <c r="B9970" s="58"/>
    </row>
    <row r="9971" spans="1:2" x14ac:dyDescent="0.3">
      <c r="A9971" s="58"/>
      <c r="B9971" s="58"/>
    </row>
    <row r="9972" spans="1:2" x14ac:dyDescent="0.3">
      <c r="A9972" s="58"/>
      <c r="B9972" s="58"/>
    </row>
    <row r="9973" spans="1:2" x14ac:dyDescent="0.3">
      <c r="A9973" s="58"/>
      <c r="B9973" s="58"/>
    </row>
    <row r="9974" spans="1:2" x14ac:dyDescent="0.3">
      <c r="A9974" s="58"/>
      <c r="B9974" s="58"/>
    </row>
    <row r="9975" spans="1:2" x14ac:dyDescent="0.3">
      <c r="A9975" s="58"/>
      <c r="B9975" s="58"/>
    </row>
    <row r="9976" spans="1:2" x14ac:dyDescent="0.3">
      <c r="A9976" s="58"/>
      <c r="B9976" s="58"/>
    </row>
    <row r="9977" spans="1:2" x14ac:dyDescent="0.3">
      <c r="A9977" s="58"/>
      <c r="B9977" s="58"/>
    </row>
    <row r="9978" spans="1:2" x14ac:dyDescent="0.3">
      <c r="A9978" s="58"/>
      <c r="B9978" s="58"/>
    </row>
    <row r="9979" spans="1:2" x14ac:dyDescent="0.3">
      <c r="A9979" s="58"/>
      <c r="B9979" s="58"/>
    </row>
    <row r="9980" spans="1:2" x14ac:dyDescent="0.3">
      <c r="A9980" s="58"/>
      <c r="B9980" s="58"/>
    </row>
    <row r="9981" spans="1:2" x14ac:dyDescent="0.3">
      <c r="A9981" s="58"/>
      <c r="B9981" s="58"/>
    </row>
    <row r="9982" spans="1:2" x14ac:dyDescent="0.3">
      <c r="A9982" s="58"/>
      <c r="B9982" s="58"/>
    </row>
    <row r="9983" spans="1:2" x14ac:dyDescent="0.3">
      <c r="A9983" s="58"/>
      <c r="B9983" s="58"/>
    </row>
    <row r="9984" spans="1:2" x14ac:dyDescent="0.3">
      <c r="A9984" s="58"/>
      <c r="B9984" s="58"/>
    </row>
    <row r="9985" spans="1:2" x14ac:dyDescent="0.3">
      <c r="A9985" s="58"/>
      <c r="B9985" s="58"/>
    </row>
    <row r="9986" spans="1:2" x14ac:dyDescent="0.3">
      <c r="A9986" s="58"/>
      <c r="B9986" s="58"/>
    </row>
    <row r="9987" spans="1:2" x14ac:dyDescent="0.3">
      <c r="A9987" s="58"/>
      <c r="B9987" s="58"/>
    </row>
    <row r="9988" spans="1:2" x14ac:dyDescent="0.3">
      <c r="A9988" s="58"/>
      <c r="B9988" s="58"/>
    </row>
    <row r="9989" spans="1:2" x14ac:dyDescent="0.3">
      <c r="A9989" s="58"/>
      <c r="B9989" s="58"/>
    </row>
    <row r="9990" spans="1:2" x14ac:dyDescent="0.3">
      <c r="A9990" s="58"/>
      <c r="B9990" s="58"/>
    </row>
    <row r="9991" spans="1:2" x14ac:dyDescent="0.3">
      <c r="A9991" s="58"/>
      <c r="B9991" s="58"/>
    </row>
    <row r="9992" spans="1:2" x14ac:dyDescent="0.3">
      <c r="A9992" s="58"/>
      <c r="B9992" s="58"/>
    </row>
    <row r="9993" spans="1:2" x14ac:dyDescent="0.3">
      <c r="A9993" s="58"/>
      <c r="B9993" s="58"/>
    </row>
    <row r="9994" spans="1:2" x14ac:dyDescent="0.3">
      <c r="A9994" s="58"/>
      <c r="B9994" s="58"/>
    </row>
    <row r="9995" spans="1:2" x14ac:dyDescent="0.3">
      <c r="A9995" s="58"/>
      <c r="B9995" s="58"/>
    </row>
    <row r="9996" spans="1:2" x14ac:dyDescent="0.3">
      <c r="A9996" s="58"/>
      <c r="B9996" s="58"/>
    </row>
    <row r="9997" spans="1:2" x14ac:dyDescent="0.3">
      <c r="A9997" s="58"/>
      <c r="B9997" s="58"/>
    </row>
    <row r="9998" spans="1:2" x14ac:dyDescent="0.3">
      <c r="A9998" s="58"/>
      <c r="B9998" s="58"/>
    </row>
    <row r="9999" spans="1:2" x14ac:dyDescent="0.3">
      <c r="A9999" s="58"/>
      <c r="B9999" s="58"/>
    </row>
    <row r="10000" spans="1:2" x14ac:dyDescent="0.3">
      <c r="A10000" s="58"/>
      <c r="B10000" s="58"/>
    </row>
    <row r="10001" spans="1:2" x14ac:dyDescent="0.3">
      <c r="A10001" s="58"/>
      <c r="B10001" s="58"/>
    </row>
    <row r="10002" spans="1:2" x14ac:dyDescent="0.3">
      <c r="A10002" s="58"/>
      <c r="B10002" s="58"/>
    </row>
    <row r="10003" spans="1:2" x14ac:dyDescent="0.3">
      <c r="A10003" s="58"/>
      <c r="B10003" s="58"/>
    </row>
    <row r="10004" spans="1:2" x14ac:dyDescent="0.3">
      <c r="A10004" s="58"/>
      <c r="B10004" s="58"/>
    </row>
    <row r="10005" spans="1:2" x14ac:dyDescent="0.3">
      <c r="A10005" s="58"/>
      <c r="B10005" s="58"/>
    </row>
    <row r="10006" spans="1:2" x14ac:dyDescent="0.3">
      <c r="A10006" s="58"/>
      <c r="B10006" s="58"/>
    </row>
    <row r="10007" spans="1:2" x14ac:dyDescent="0.3">
      <c r="A10007" s="58"/>
      <c r="B10007" s="58"/>
    </row>
    <row r="10008" spans="1:2" x14ac:dyDescent="0.3">
      <c r="A10008" s="58"/>
      <c r="B10008" s="58"/>
    </row>
    <row r="10009" spans="1:2" x14ac:dyDescent="0.3">
      <c r="A10009" s="58"/>
      <c r="B10009" s="58"/>
    </row>
    <row r="10010" spans="1:2" x14ac:dyDescent="0.3">
      <c r="A10010" s="58"/>
      <c r="B10010" s="58"/>
    </row>
    <row r="10011" spans="1:2" x14ac:dyDescent="0.3">
      <c r="A10011" s="58"/>
      <c r="B10011" s="58"/>
    </row>
    <row r="10012" spans="1:2" x14ac:dyDescent="0.3">
      <c r="A10012" s="58"/>
      <c r="B10012" s="58"/>
    </row>
    <row r="10013" spans="1:2" x14ac:dyDescent="0.3">
      <c r="A10013" s="58"/>
      <c r="B10013" s="58"/>
    </row>
    <row r="10014" spans="1:2" x14ac:dyDescent="0.3">
      <c r="A10014" s="58"/>
      <c r="B10014" s="58"/>
    </row>
    <row r="10015" spans="1:2" x14ac:dyDescent="0.3">
      <c r="A10015" s="58"/>
      <c r="B10015" s="58"/>
    </row>
    <row r="10016" spans="1:2" x14ac:dyDescent="0.3">
      <c r="A10016" s="58"/>
      <c r="B10016" s="58"/>
    </row>
    <row r="10017" spans="1:2" x14ac:dyDescent="0.3">
      <c r="A10017" s="58"/>
      <c r="B10017" s="58"/>
    </row>
    <row r="10018" spans="1:2" x14ac:dyDescent="0.3">
      <c r="A10018" s="58"/>
      <c r="B10018" s="58"/>
    </row>
    <row r="10019" spans="1:2" x14ac:dyDescent="0.3">
      <c r="A10019" s="58"/>
      <c r="B10019" s="58"/>
    </row>
    <row r="10020" spans="1:2" x14ac:dyDescent="0.3">
      <c r="A10020" s="58"/>
      <c r="B10020" s="58"/>
    </row>
    <row r="10021" spans="1:2" x14ac:dyDescent="0.3">
      <c r="A10021" s="58"/>
      <c r="B10021" s="58"/>
    </row>
    <row r="10022" spans="1:2" x14ac:dyDescent="0.3">
      <c r="A10022" s="58"/>
      <c r="B10022" s="58"/>
    </row>
    <row r="10023" spans="1:2" x14ac:dyDescent="0.3">
      <c r="A10023" s="58"/>
      <c r="B10023" s="58"/>
    </row>
    <row r="10024" spans="1:2" x14ac:dyDescent="0.3">
      <c r="A10024" s="58"/>
      <c r="B10024" s="58"/>
    </row>
    <row r="10025" spans="1:2" x14ac:dyDescent="0.3">
      <c r="A10025" s="58"/>
      <c r="B10025" s="58"/>
    </row>
    <row r="10026" spans="1:2" x14ac:dyDescent="0.3">
      <c r="A10026" s="58"/>
      <c r="B10026" s="58"/>
    </row>
    <row r="10027" spans="1:2" x14ac:dyDescent="0.3">
      <c r="A10027" s="58"/>
      <c r="B10027" s="58"/>
    </row>
    <row r="10028" spans="1:2" x14ac:dyDescent="0.3">
      <c r="A10028" s="58"/>
      <c r="B10028" s="58"/>
    </row>
    <row r="10029" spans="1:2" x14ac:dyDescent="0.3">
      <c r="A10029" s="58"/>
      <c r="B10029" s="58"/>
    </row>
    <row r="10030" spans="1:2" x14ac:dyDescent="0.3">
      <c r="A10030" s="58"/>
      <c r="B10030" s="58"/>
    </row>
    <row r="10031" spans="1:2" x14ac:dyDescent="0.3">
      <c r="A10031" s="58"/>
      <c r="B10031" s="58"/>
    </row>
    <row r="10032" spans="1:2" x14ac:dyDescent="0.3">
      <c r="A10032" s="58"/>
      <c r="B10032" s="58"/>
    </row>
    <row r="10033" spans="1:2" x14ac:dyDescent="0.3">
      <c r="A10033" s="58"/>
      <c r="B10033" s="58"/>
    </row>
    <row r="10034" spans="1:2" x14ac:dyDescent="0.3">
      <c r="A10034" s="58"/>
      <c r="B10034" s="58"/>
    </row>
    <row r="10035" spans="1:2" x14ac:dyDescent="0.3">
      <c r="A10035" s="58"/>
      <c r="B10035" s="58"/>
    </row>
    <row r="10036" spans="1:2" x14ac:dyDescent="0.3">
      <c r="A10036" s="58"/>
      <c r="B10036" s="58"/>
    </row>
    <row r="10037" spans="1:2" x14ac:dyDescent="0.3">
      <c r="A10037" s="58"/>
      <c r="B10037" s="58"/>
    </row>
    <row r="10038" spans="1:2" x14ac:dyDescent="0.3">
      <c r="A10038" s="58"/>
      <c r="B10038" s="58"/>
    </row>
    <row r="10039" spans="1:2" x14ac:dyDescent="0.3">
      <c r="A10039" s="58"/>
      <c r="B10039" s="58"/>
    </row>
    <row r="10040" spans="1:2" x14ac:dyDescent="0.3">
      <c r="A10040" s="58"/>
      <c r="B10040" s="58"/>
    </row>
    <row r="10041" spans="1:2" x14ac:dyDescent="0.3">
      <c r="A10041" s="58"/>
      <c r="B10041" s="58"/>
    </row>
    <row r="10042" spans="1:2" x14ac:dyDescent="0.3">
      <c r="A10042" s="58"/>
      <c r="B10042" s="58"/>
    </row>
    <row r="10043" spans="1:2" x14ac:dyDescent="0.3">
      <c r="A10043" s="58"/>
      <c r="B10043" s="58"/>
    </row>
    <row r="10044" spans="1:2" x14ac:dyDescent="0.3">
      <c r="A10044" s="58"/>
      <c r="B10044" s="58"/>
    </row>
    <row r="10045" spans="1:2" x14ac:dyDescent="0.3">
      <c r="A10045" s="58"/>
      <c r="B10045" s="58"/>
    </row>
    <row r="10046" spans="1:2" x14ac:dyDescent="0.3">
      <c r="A10046" s="58"/>
      <c r="B10046" s="58"/>
    </row>
    <row r="10047" spans="1:2" x14ac:dyDescent="0.3">
      <c r="A10047" s="58"/>
      <c r="B10047" s="58"/>
    </row>
    <row r="10048" spans="1:2" x14ac:dyDescent="0.3">
      <c r="A10048" s="58"/>
      <c r="B10048" s="58"/>
    </row>
    <row r="10049" spans="1:2" x14ac:dyDescent="0.3">
      <c r="A10049" s="58"/>
      <c r="B10049" s="58"/>
    </row>
    <row r="10050" spans="1:2" x14ac:dyDescent="0.3">
      <c r="A10050" s="58"/>
      <c r="B10050" s="58"/>
    </row>
    <row r="10051" spans="1:2" x14ac:dyDescent="0.3">
      <c r="A10051" s="58"/>
      <c r="B10051" s="58"/>
    </row>
    <row r="10052" spans="1:2" x14ac:dyDescent="0.3">
      <c r="A10052" s="58"/>
      <c r="B10052" s="58"/>
    </row>
    <row r="10053" spans="1:2" x14ac:dyDescent="0.3">
      <c r="A10053" s="58"/>
      <c r="B10053" s="58"/>
    </row>
    <row r="10054" spans="1:2" x14ac:dyDescent="0.3">
      <c r="A10054" s="58"/>
      <c r="B10054" s="58"/>
    </row>
    <row r="10055" spans="1:2" x14ac:dyDescent="0.3">
      <c r="A10055" s="58"/>
      <c r="B10055" s="58"/>
    </row>
    <row r="10056" spans="1:2" x14ac:dyDescent="0.3">
      <c r="A10056" s="58"/>
      <c r="B10056" s="58"/>
    </row>
    <row r="10057" spans="1:2" x14ac:dyDescent="0.3">
      <c r="A10057" s="58"/>
      <c r="B10057" s="58"/>
    </row>
    <row r="10058" spans="1:2" x14ac:dyDescent="0.3">
      <c r="A10058" s="58"/>
      <c r="B10058" s="58"/>
    </row>
    <row r="10059" spans="1:2" x14ac:dyDescent="0.3">
      <c r="A10059" s="58"/>
      <c r="B10059" s="58"/>
    </row>
    <row r="10060" spans="1:2" x14ac:dyDescent="0.3">
      <c r="A10060" s="58"/>
      <c r="B10060" s="58"/>
    </row>
    <row r="10061" spans="1:2" x14ac:dyDescent="0.3">
      <c r="A10061" s="58"/>
      <c r="B10061" s="58"/>
    </row>
    <row r="10062" spans="1:2" x14ac:dyDescent="0.3">
      <c r="A10062" s="58"/>
      <c r="B10062" s="58"/>
    </row>
    <row r="10063" spans="1:2" x14ac:dyDescent="0.3">
      <c r="A10063" s="58"/>
      <c r="B10063" s="58"/>
    </row>
    <row r="10064" spans="1:2" x14ac:dyDescent="0.3">
      <c r="A10064" s="58"/>
      <c r="B10064" s="58"/>
    </row>
    <row r="10065" spans="1:2" x14ac:dyDescent="0.3">
      <c r="A10065" s="58"/>
      <c r="B10065" s="58"/>
    </row>
    <row r="10066" spans="1:2" x14ac:dyDescent="0.3">
      <c r="A10066" s="58"/>
      <c r="B10066" s="58"/>
    </row>
    <row r="10067" spans="1:2" x14ac:dyDescent="0.3">
      <c r="A10067" s="58"/>
      <c r="B10067" s="58"/>
    </row>
    <row r="10068" spans="1:2" x14ac:dyDescent="0.3">
      <c r="A10068" s="58"/>
      <c r="B10068" s="58"/>
    </row>
    <row r="10069" spans="1:2" x14ac:dyDescent="0.3">
      <c r="A10069" s="58"/>
      <c r="B10069" s="58"/>
    </row>
    <row r="10070" spans="1:2" x14ac:dyDescent="0.3">
      <c r="A10070" s="58"/>
      <c r="B10070" s="58"/>
    </row>
    <row r="10071" spans="1:2" x14ac:dyDescent="0.3">
      <c r="A10071" s="58"/>
      <c r="B10071" s="58"/>
    </row>
    <row r="10072" spans="1:2" x14ac:dyDescent="0.3">
      <c r="A10072" s="58"/>
      <c r="B10072" s="58"/>
    </row>
    <row r="10073" spans="1:2" x14ac:dyDescent="0.3">
      <c r="A10073" s="58"/>
      <c r="B10073" s="58"/>
    </row>
    <row r="10074" spans="1:2" x14ac:dyDescent="0.3">
      <c r="A10074" s="58"/>
      <c r="B10074" s="58"/>
    </row>
    <row r="10075" spans="1:2" x14ac:dyDescent="0.3">
      <c r="A10075" s="58"/>
      <c r="B10075" s="58"/>
    </row>
    <row r="10076" spans="1:2" x14ac:dyDescent="0.3">
      <c r="A10076" s="58"/>
      <c r="B10076" s="58"/>
    </row>
    <row r="10077" spans="1:2" x14ac:dyDescent="0.3">
      <c r="A10077" s="58"/>
      <c r="B10077" s="58"/>
    </row>
    <row r="10078" spans="1:2" x14ac:dyDescent="0.3">
      <c r="A10078" s="58"/>
      <c r="B10078" s="58"/>
    </row>
    <row r="10079" spans="1:2" x14ac:dyDescent="0.3">
      <c r="A10079" s="58"/>
      <c r="B10079" s="58"/>
    </row>
    <row r="10080" spans="1:2" x14ac:dyDescent="0.3">
      <c r="A10080" s="58"/>
      <c r="B10080" s="58"/>
    </row>
    <row r="10081" spans="1:2" x14ac:dyDescent="0.3">
      <c r="A10081" s="58"/>
      <c r="B10081" s="58"/>
    </row>
    <row r="10082" spans="1:2" x14ac:dyDescent="0.3">
      <c r="A10082" s="58"/>
      <c r="B10082" s="58"/>
    </row>
    <row r="10083" spans="1:2" x14ac:dyDescent="0.3">
      <c r="A10083" s="58"/>
      <c r="B10083" s="58"/>
    </row>
    <row r="10084" spans="1:2" x14ac:dyDescent="0.3">
      <c r="A10084" s="58"/>
      <c r="B10084" s="58"/>
    </row>
    <row r="10085" spans="1:2" x14ac:dyDescent="0.3">
      <c r="A10085" s="58"/>
      <c r="B10085" s="58"/>
    </row>
    <row r="10086" spans="1:2" x14ac:dyDescent="0.3">
      <c r="A10086" s="58"/>
      <c r="B10086" s="58"/>
    </row>
    <row r="10087" spans="1:2" x14ac:dyDescent="0.3">
      <c r="A10087" s="58"/>
      <c r="B10087" s="58"/>
    </row>
    <row r="10088" spans="1:2" x14ac:dyDescent="0.3">
      <c r="A10088" s="58"/>
      <c r="B10088" s="58"/>
    </row>
    <row r="10089" spans="1:2" x14ac:dyDescent="0.3">
      <c r="A10089" s="58"/>
      <c r="B10089" s="58"/>
    </row>
    <row r="10090" spans="1:2" x14ac:dyDescent="0.3">
      <c r="A10090" s="58"/>
      <c r="B10090" s="58"/>
    </row>
    <row r="10091" spans="1:2" x14ac:dyDescent="0.3">
      <c r="A10091" s="58"/>
      <c r="B10091" s="58"/>
    </row>
    <row r="10092" spans="1:2" x14ac:dyDescent="0.3">
      <c r="A10092" s="58"/>
      <c r="B10092" s="58"/>
    </row>
    <row r="10093" spans="1:2" x14ac:dyDescent="0.3">
      <c r="A10093" s="58"/>
      <c r="B10093" s="58"/>
    </row>
    <row r="10094" spans="1:2" x14ac:dyDescent="0.3">
      <c r="A10094" s="58"/>
      <c r="B10094" s="58"/>
    </row>
    <row r="10095" spans="1:2" x14ac:dyDescent="0.3">
      <c r="A10095" s="58"/>
      <c r="B10095" s="58"/>
    </row>
    <row r="10096" spans="1:2" x14ac:dyDescent="0.3">
      <c r="A10096" s="58"/>
      <c r="B10096" s="58"/>
    </row>
    <row r="10097" spans="1:2" x14ac:dyDescent="0.3">
      <c r="A10097" s="58"/>
      <c r="B10097" s="58"/>
    </row>
    <row r="10098" spans="1:2" x14ac:dyDescent="0.3">
      <c r="A10098" s="58"/>
      <c r="B10098" s="58"/>
    </row>
    <row r="10099" spans="1:2" x14ac:dyDescent="0.3">
      <c r="A10099" s="58"/>
      <c r="B10099" s="58"/>
    </row>
    <row r="10100" spans="1:2" x14ac:dyDescent="0.3">
      <c r="A10100" s="58"/>
      <c r="B10100" s="58"/>
    </row>
    <row r="10101" spans="1:2" x14ac:dyDescent="0.3">
      <c r="A10101" s="58"/>
      <c r="B10101" s="58"/>
    </row>
    <row r="10102" spans="1:2" x14ac:dyDescent="0.3">
      <c r="A10102" s="58"/>
      <c r="B10102" s="58"/>
    </row>
    <row r="10103" spans="1:2" x14ac:dyDescent="0.3">
      <c r="A10103" s="58"/>
      <c r="B10103" s="58"/>
    </row>
    <row r="10104" spans="1:2" x14ac:dyDescent="0.3">
      <c r="A10104" s="58"/>
      <c r="B10104" s="58"/>
    </row>
    <row r="10105" spans="1:2" x14ac:dyDescent="0.3">
      <c r="A10105" s="58"/>
      <c r="B10105" s="58"/>
    </row>
    <row r="10106" spans="1:2" x14ac:dyDescent="0.3">
      <c r="A10106" s="58"/>
      <c r="B10106" s="58"/>
    </row>
    <row r="10107" spans="1:2" x14ac:dyDescent="0.3">
      <c r="A10107" s="58"/>
      <c r="B10107" s="58"/>
    </row>
    <row r="10108" spans="1:2" x14ac:dyDescent="0.3">
      <c r="A10108" s="58"/>
      <c r="B10108" s="58"/>
    </row>
    <row r="10109" spans="1:2" x14ac:dyDescent="0.3">
      <c r="A10109" s="58"/>
      <c r="B10109" s="58"/>
    </row>
    <row r="10110" spans="1:2" x14ac:dyDescent="0.3">
      <c r="A10110" s="58"/>
      <c r="B10110" s="58"/>
    </row>
    <row r="10111" spans="1:2" x14ac:dyDescent="0.3">
      <c r="A10111" s="58"/>
      <c r="B10111" s="58"/>
    </row>
    <row r="10112" spans="1:2" x14ac:dyDescent="0.3">
      <c r="A10112" s="58"/>
      <c r="B10112" s="58"/>
    </row>
    <row r="10113" spans="1:2" x14ac:dyDescent="0.3">
      <c r="A10113" s="58"/>
      <c r="B10113" s="58"/>
    </row>
    <row r="10114" spans="1:2" x14ac:dyDescent="0.3">
      <c r="A10114" s="58"/>
      <c r="B10114" s="58"/>
    </row>
    <row r="10115" spans="1:2" x14ac:dyDescent="0.3">
      <c r="A10115" s="58"/>
      <c r="B10115" s="58"/>
    </row>
    <row r="10116" spans="1:2" x14ac:dyDescent="0.3">
      <c r="A10116" s="58"/>
      <c r="B10116" s="58"/>
    </row>
    <row r="10117" spans="1:2" x14ac:dyDescent="0.3">
      <c r="A10117" s="58"/>
      <c r="B10117" s="58"/>
    </row>
    <row r="10118" spans="1:2" x14ac:dyDescent="0.3">
      <c r="A10118" s="58"/>
      <c r="B10118" s="58"/>
    </row>
    <row r="10119" spans="1:2" x14ac:dyDescent="0.3">
      <c r="A10119" s="58"/>
      <c r="B10119" s="58"/>
    </row>
    <row r="10120" spans="1:2" x14ac:dyDescent="0.3">
      <c r="A10120" s="58"/>
      <c r="B10120" s="58"/>
    </row>
    <row r="10121" spans="1:2" x14ac:dyDescent="0.3">
      <c r="A10121" s="58"/>
      <c r="B10121" s="58"/>
    </row>
    <row r="10122" spans="1:2" x14ac:dyDescent="0.3">
      <c r="A10122" s="58"/>
      <c r="B10122" s="58"/>
    </row>
    <row r="10123" spans="1:2" x14ac:dyDescent="0.3">
      <c r="A10123" s="58"/>
      <c r="B10123" s="58"/>
    </row>
    <row r="10124" spans="1:2" x14ac:dyDescent="0.3">
      <c r="A10124" s="58"/>
      <c r="B10124" s="58"/>
    </row>
    <row r="10125" spans="1:2" x14ac:dyDescent="0.3">
      <c r="A10125" s="58"/>
      <c r="B10125" s="58"/>
    </row>
    <row r="10126" spans="1:2" x14ac:dyDescent="0.3">
      <c r="A10126" s="58"/>
      <c r="B10126" s="58"/>
    </row>
    <row r="10127" spans="1:2" x14ac:dyDescent="0.3">
      <c r="A10127" s="58"/>
      <c r="B10127" s="58"/>
    </row>
    <row r="10128" spans="1:2" x14ac:dyDescent="0.3">
      <c r="A10128" s="58"/>
      <c r="B10128" s="58"/>
    </row>
    <row r="10129" spans="1:2" x14ac:dyDescent="0.3">
      <c r="A10129" s="58"/>
      <c r="B10129" s="58"/>
    </row>
    <row r="10130" spans="1:2" x14ac:dyDescent="0.3">
      <c r="A10130" s="58"/>
      <c r="B10130" s="58"/>
    </row>
    <row r="10131" spans="1:2" x14ac:dyDescent="0.3">
      <c r="A10131" s="58"/>
      <c r="B10131" s="58"/>
    </row>
    <row r="10132" spans="1:2" x14ac:dyDescent="0.3">
      <c r="A10132" s="58"/>
      <c r="B10132" s="58"/>
    </row>
    <row r="10133" spans="1:2" x14ac:dyDescent="0.3">
      <c r="A10133" s="58"/>
      <c r="B10133" s="58"/>
    </row>
    <row r="10134" spans="1:2" x14ac:dyDescent="0.3">
      <c r="A10134" s="58"/>
      <c r="B10134" s="58"/>
    </row>
    <row r="10135" spans="1:2" x14ac:dyDescent="0.3">
      <c r="A10135" s="58"/>
      <c r="B10135" s="58"/>
    </row>
    <row r="10136" spans="1:2" x14ac:dyDescent="0.3">
      <c r="A10136" s="58"/>
      <c r="B10136" s="58"/>
    </row>
    <row r="10137" spans="1:2" x14ac:dyDescent="0.3">
      <c r="A10137" s="58"/>
      <c r="B10137" s="58"/>
    </row>
    <row r="10138" spans="1:2" x14ac:dyDescent="0.3">
      <c r="A10138" s="58"/>
      <c r="B10138" s="58"/>
    </row>
    <row r="10139" spans="1:2" x14ac:dyDescent="0.3">
      <c r="A10139" s="58"/>
      <c r="B10139" s="58"/>
    </row>
    <row r="10140" spans="1:2" x14ac:dyDescent="0.3">
      <c r="A10140" s="58"/>
      <c r="B10140" s="58"/>
    </row>
    <row r="10141" spans="1:2" x14ac:dyDescent="0.3">
      <c r="A10141" s="58"/>
      <c r="B10141" s="58"/>
    </row>
    <row r="10142" spans="1:2" x14ac:dyDescent="0.3">
      <c r="A10142" s="58"/>
      <c r="B10142" s="58"/>
    </row>
    <row r="10143" spans="1:2" x14ac:dyDescent="0.3">
      <c r="A10143" s="58"/>
      <c r="B10143" s="58"/>
    </row>
    <row r="10144" spans="1:2" x14ac:dyDescent="0.3">
      <c r="A10144" s="58"/>
      <c r="B10144" s="58"/>
    </row>
    <row r="10145" spans="1:2" x14ac:dyDescent="0.3">
      <c r="A10145" s="58"/>
      <c r="B10145" s="58"/>
    </row>
    <row r="10146" spans="1:2" x14ac:dyDescent="0.3">
      <c r="A10146" s="58"/>
      <c r="B10146" s="58"/>
    </row>
    <row r="10147" spans="1:2" x14ac:dyDescent="0.3">
      <c r="A10147" s="58"/>
      <c r="B10147" s="58"/>
    </row>
    <row r="10148" spans="1:2" x14ac:dyDescent="0.3">
      <c r="A10148" s="58"/>
      <c r="B10148" s="58"/>
    </row>
    <row r="10149" spans="1:2" x14ac:dyDescent="0.3">
      <c r="A10149" s="58"/>
      <c r="B10149" s="58"/>
    </row>
    <row r="10150" spans="1:2" x14ac:dyDescent="0.3">
      <c r="A10150" s="58"/>
      <c r="B10150" s="58"/>
    </row>
    <row r="10151" spans="1:2" x14ac:dyDescent="0.3">
      <c r="A10151" s="58"/>
      <c r="B10151" s="58"/>
    </row>
    <row r="10152" spans="1:2" x14ac:dyDescent="0.3">
      <c r="A10152" s="58"/>
      <c r="B10152" s="58"/>
    </row>
    <row r="10153" spans="1:2" x14ac:dyDescent="0.3">
      <c r="A10153" s="58"/>
      <c r="B10153" s="58"/>
    </row>
    <row r="10154" spans="1:2" x14ac:dyDescent="0.3">
      <c r="A10154" s="58"/>
      <c r="B10154" s="58"/>
    </row>
    <row r="10155" spans="1:2" x14ac:dyDescent="0.3">
      <c r="A10155" s="58"/>
      <c r="B10155" s="58"/>
    </row>
    <row r="10156" spans="1:2" x14ac:dyDescent="0.3">
      <c r="A10156" s="58"/>
      <c r="B10156" s="58"/>
    </row>
    <row r="10157" spans="1:2" x14ac:dyDescent="0.3">
      <c r="A10157" s="58"/>
      <c r="B10157" s="58"/>
    </row>
    <row r="10158" spans="1:2" x14ac:dyDescent="0.3">
      <c r="A10158" s="58"/>
      <c r="B10158" s="58"/>
    </row>
    <row r="10159" spans="1:2" x14ac:dyDescent="0.3">
      <c r="A10159" s="58"/>
      <c r="B10159" s="58"/>
    </row>
    <row r="10160" spans="1:2" x14ac:dyDescent="0.3">
      <c r="A10160" s="58"/>
      <c r="B10160" s="58"/>
    </row>
    <row r="10161" spans="1:2" x14ac:dyDescent="0.3">
      <c r="A10161" s="58"/>
      <c r="B10161" s="58"/>
    </row>
    <row r="10162" spans="1:2" x14ac:dyDescent="0.3">
      <c r="A10162" s="58"/>
      <c r="B10162" s="58"/>
    </row>
    <row r="10163" spans="1:2" x14ac:dyDescent="0.3">
      <c r="A10163" s="58"/>
      <c r="B10163" s="58"/>
    </row>
    <row r="10164" spans="1:2" x14ac:dyDescent="0.3">
      <c r="A10164" s="58"/>
      <c r="B10164" s="58"/>
    </row>
    <row r="10165" spans="1:2" x14ac:dyDescent="0.3">
      <c r="A10165" s="58"/>
      <c r="B10165" s="58"/>
    </row>
    <row r="10166" spans="1:2" x14ac:dyDescent="0.3">
      <c r="A10166" s="58"/>
      <c r="B10166" s="58"/>
    </row>
    <row r="10167" spans="1:2" x14ac:dyDescent="0.3">
      <c r="A10167" s="58"/>
      <c r="B10167" s="58"/>
    </row>
    <row r="10168" spans="1:2" x14ac:dyDescent="0.3">
      <c r="A10168" s="58"/>
      <c r="B10168" s="58"/>
    </row>
    <row r="10169" spans="1:2" x14ac:dyDescent="0.3">
      <c r="A10169" s="58"/>
      <c r="B10169" s="58"/>
    </row>
    <row r="10170" spans="1:2" x14ac:dyDescent="0.3">
      <c r="A10170" s="58"/>
      <c r="B10170" s="58"/>
    </row>
    <row r="10171" spans="1:2" x14ac:dyDescent="0.3">
      <c r="A10171" s="58"/>
      <c r="B10171" s="58"/>
    </row>
    <row r="10172" spans="1:2" x14ac:dyDescent="0.3">
      <c r="A10172" s="58"/>
      <c r="B10172" s="58"/>
    </row>
    <row r="10173" spans="1:2" x14ac:dyDescent="0.3">
      <c r="A10173" s="58"/>
      <c r="B10173" s="58"/>
    </row>
    <row r="10174" spans="1:2" x14ac:dyDescent="0.3">
      <c r="A10174" s="58"/>
      <c r="B10174" s="58"/>
    </row>
    <row r="10175" spans="1:2" x14ac:dyDescent="0.3">
      <c r="A10175" s="58"/>
      <c r="B10175" s="58"/>
    </row>
    <row r="10176" spans="1:2" x14ac:dyDescent="0.3">
      <c r="A10176" s="58"/>
      <c r="B10176" s="58"/>
    </row>
    <row r="10177" spans="1:2" x14ac:dyDescent="0.3">
      <c r="A10177" s="58"/>
      <c r="B10177" s="58"/>
    </row>
    <row r="10178" spans="1:2" x14ac:dyDescent="0.3">
      <c r="A10178" s="58"/>
      <c r="B10178" s="58"/>
    </row>
    <row r="10179" spans="1:2" x14ac:dyDescent="0.3">
      <c r="A10179" s="58"/>
      <c r="B10179" s="58"/>
    </row>
    <row r="10180" spans="1:2" x14ac:dyDescent="0.3">
      <c r="A10180" s="58"/>
      <c r="B10180" s="58"/>
    </row>
    <row r="10181" spans="1:2" x14ac:dyDescent="0.3">
      <c r="A10181" s="58"/>
      <c r="B10181" s="58"/>
    </row>
    <row r="10182" spans="1:2" x14ac:dyDescent="0.3">
      <c r="A10182" s="58"/>
      <c r="B10182" s="58"/>
    </row>
    <row r="10183" spans="1:2" x14ac:dyDescent="0.3">
      <c r="A10183" s="58"/>
      <c r="B10183" s="58"/>
    </row>
    <row r="10184" spans="1:2" x14ac:dyDescent="0.3">
      <c r="A10184" s="58"/>
      <c r="B10184" s="58"/>
    </row>
    <row r="10185" spans="1:2" x14ac:dyDescent="0.3">
      <c r="A10185" s="58"/>
      <c r="B10185" s="58"/>
    </row>
    <row r="10186" spans="1:2" x14ac:dyDescent="0.3">
      <c r="A10186" s="58"/>
      <c r="B10186" s="58"/>
    </row>
    <row r="10187" spans="1:2" x14ac:dyDescent="0.3">
      <c r="A10187" s="58"/>
      <c r="B10187" s="58"/>
    </row>
    <row r="10188" spans="1:2" x14ac:dyDescent="0.3">
      <c r="A10188" s="58"/>
      <c r="B10188" s="58"/>
    </row>
    <row r="10189" spans="1:2" x14ac:dyDescent="0.3">
      <c r="A10189" s="58"/>
      <c r="B10189" s="58"/>
    </row>
    <row r="10190" spans="1:2" x14ac:dyDescent="0.3">
      <c r="A10190" s="58"/>
      <c r="B10190" s="58"/>
    </row>
    <row r="10191" spans="1:2" x14ac:dyDescent="0.3">
      <c r="A10191" s="58"/>
      <c r="B10191" s="58"/>
    </row>
    <row r="10192" spans="1:2" x14ac:dyDescent="0.3">
      <c r="A10192" s="58"/>
      <c r="B10192" s="58"/>
    </row>
    <row r="10193" spans="1:2" x14ac:dyDescent="0.3">
      <c r="A10193" s="58"/>
      <c r="B10193" s="58"/>
    </row>
    <row r="10194" spans="1:2" x14ac:dyDescent="0.3">
      <c r="A10194" s="58"/>
      <c r="B10194" s="58"/>
    </row>
    <row r="10195" spans="1:2" x14ac:dyDescent="0.3">
      <c r="A10195" s="58"/>
      <c r="B10195" s="58"/>
    </row>
    <row r="10196" spans="1:2" x14ac:dyDescent="0.3">
      <c r="A10196" s="58"/>
      <c r="B10196" s="58"/>
    </row>
    <row r="10197" spans="1:2" x14ac:dyDescent="0.3">
      <c r="A10197" s="58"/>
      <c r="B10197" s="58"/>
    </row>
    <row r="10198" spans="1:2" x14ac:dyDescent="0.3">
      <c r="A10198" s="58"/>
      <c r="B10198" s="58"/>
    </row>
    <row r="10199" spans="1:2" x14ac:dyDescent="0.3">
      <c r="A10199" s="58"/>
      <c r="B10199" s="58"/>
    </row>
    <row r="10200" spans="1:2" x14ac:dyDescent="0.3">
      <c r="A10200" s="58"/>
      <c r="B10200" s="58"/>
    </row>
    <row r="10201" spans="1:2" x14ac:dyDescent="0.3">
      <c r="A10201" s="58"/>
      <c r="B10201" s="58"/>
    </row>
    <row r="10202" spans="1:2" x14ac:dyDescent="0.3">
      <c r="A10202" s="58"/>
      <c r="B10202" s="58"/>
    </row>
    <row r="10203" spans="1:2" x14ac:dyDescent="0.3">
      <c r="A10203" s="58"/>
      <c r="B10203" s="58"/>
    </row>
    <row r="10204" spans="1:2" x14ac:dyDescent="0.3">
      <c r="A10204" s="58"/>
      <c r="B10204" s="58"/>
    </row>
    <row r="10205" spans="1:2" x14ac:dyDescent="0.3">
      <c r="A10205" s="58"/>
      <c r="B10205" s="58"/>
    </row>
    <row r="10206" spans="1:2" x14ac:dyDescent="0.3">
      <c r="A10206" s="58"/>
      <c r="B10206" s="58"/>
    </row>
    <row r="10207" spans="1:2" x14ac:dyDescent="0.3">
      <c r="A10207" s="58"/>
      <c r="B10207" s="58"/>
    </row>
    <row r="10208" spans="1:2" x14ac:dyDescent="0.3">
      <c r="A10208" s="58"/>
      <c r="B10208" s="58"/>
    </row>
    <row r="10209" spans="1:2" x14ac:dyDescent="0.3">
      <c r="A10209" s="58"/>
      <c r="B10209" s="58"/>
    </row>
    <row r="10210" spans="1:2" x14ac:dyDescent="0.3">
      <c r="A10210" s="58"/>
      <c r="B10210" s="58"/>
    </row>
    <row r="10211" spans="1:2" x14ac:dyDescent="0.3">
      <c r="A10211" s="58"/>
      <c r="B10211" s="58"/>
    </row>
    <row r="10212" spans="1:2" x14ac:dyDescent="0.3">
      <c r="A10212" s="58"/>
      <c r="B10212" s="58"/>
    </row>
    <row r="10213" spans="1:2" x14ac:dyDescent="0.3">
      <c r="A10213" s="58"/>
      <c r="B10213" s="58"/>
    </row>
    <row r="10214" spans="1:2" x14ac:dyDescent="0.3">
      <c r="A10214" s="58"/>
      <c r="B10214" s="58"/>
    </row>
    <row r="10215" spans="1:2" x14ac:dyDescent="0.3">
      <c r="A10215" s="58"/>
      <c r="B10215" s="58"/>
    </row>
    <row r="10216" spans="1:2" x14ac:dyDescent="0.3">
      <c r="A10216" s="58"/>
      <c r="B10216" s="58"/>
    </row>
    <row r="10217" spans="1:2" x14ac:dyDescent="0.3">
      <c r="A10217" s="58"/>
      <c r="B10217" s="58"/>
    </row>
    <row r="10218" spans="1:2" x14ac:dyDescent="0.3">
      <c r="A10218" s="58"/>
      <c r="B10218" s="58"/>
    </row>
    <row r="10219" spans="1:2" x14ac:dyDescent="0.3">
      <c r="A10219" s="58"/>
      <c r="B10219" s="58"/>
    </row>
    <row r="10220" spans="1:2" x14ac:dyDescent="0.3">
      <c r="A10220" s="58"/>
      <c r="B10220" s="58"/>
    </row>
    <row r="10221" spans="1:2" x14ac:dyDescent="0.3">
      <c r="A10221" s="58"/>
      <c r="B10221" s="58"/>
    </row>
    <row r="10222" spans="1:2" x14ac:dyDescent="0.3">
      <c r="A10222" s="58"/>
      <c r="B10222" s="58"/>
    </row>
    <row r="10223" spans="1:2" x14ac:dyDescent="0.3">
      <c r="A10223" s="58"/>
      <c r="B10223" s="58"/>
    </row>
    <row r="10224" spans="1:2" x14ac:dyDescent="0.3">
      <c r="A10224" s="58"/>
      <c r="B10224" s="58"/>
    </row>
    <row r="10225" spans="1:2" x14ac:dyDescent="0.3">
      <c r="A10225" s="58"/>
      <c r="B10225" s="58"/>
    </row>
    <row r="10226" spans="1:2" x14ac:dyDescent="0.3">
      <c r="A10226" s="58"/>
      <c r="B10226" s="58"/>
    </row>
    <row r="10227" spans="1:2" x14ac:dyDescent="0.3">
      <c r="A10227" s="58"/>
      <c r="B10227" s="58"/>
    </row>
    <row r="10228" spans="1:2" x14ac:dyDescent="0.3">
      <c r="A10228" s="58"/>
      <c r="B10228" s="58"/>
    </row>
    <row r="10229" spans="1:2" x14ac:dyDescent="0.3">
      <c r="A10229" s="58"/>
      <c r="B10229" s="58"/>
    </row>
    <row r="10230" spans="1:2" x14ac:dyDescent="0.3">
      <c r="A10230" s="58"/>
      <c r="B10230" s="58"/>
    </row>
    <row r="10231" spans="1:2" x14ac:dyDescent="0.3">
      <c r="A10231" s="58"/>
      <c r="B10231" s="58"/>
    </row>
    <row r="10232" spans="1:2" x14ac:dyDescent="0.3">
      <c r="A10232" s="58"/>
      <c r="B10232" s="58"/>
    </row>
    <row r="10233" spans="1:2" x14ac:dyDescent="0.3">
      <c r="A10233" s="58"/>
      <c r="B10233" s="58"/>
    </row>
    <row r="10234" spans="1:2" x14ac:dyDescent="0.3">
      <c r="A10234" s="58"/>
      <c r="B10234" s="58"/>
    </row>
    <row r="10235" spans="1:2" x14ac:dyDescent="0.3">
      <c r="A10235" s="58"/>
      <c r="B10235" s="58"/>
    </row>
    <row r="10236" spans="1:2" x14ac:dyDescent="0.3">
      <c r="A10236" s="58"/>
      <c r="B10236" s="58"/>
    </row>
    <row r="10237" spans="1:2" x14ac:dyDescent="0.3">
      <c r="A10237" s="58"/>
      <c r="B10237" s="58"/>
    </row>
    <row r="10238" spans="1:2" x14ac:dyDescent="0.3">
      <c r="A10238" s="58"/>
      <c r="B10238" s="58"/>
    </row>
    <row r="10239" spans="1:2" x14ac:dyDescent="0.3">
      <c r="A10239" s="58"/>
      <c r="B10239" s="58"/>
    </row>
    <row r="10240" spans="1:2" x14ac:dyDescent="0.3">
      <c r="A10240" s="58"/>
      <c r="B10240" s="58"/>
    </row>
    <row r="10241" spans="1:2" x14ac:dyDescent="0.3">
      <c r="A10241" s="58"/>
      <c r="B10241" s="58"/>
    </row>
    <row r="10242" spans="1:2" x14ac:dyDescent="0.3">
      <c r="A10242" s="58"/>
      <c r="B10242" s="58"/>
    </row>
    <row r="10243" spans="1:2" x14ac:dyDescent="0.3">
      <c r="A10243" s="58"/>
      <c r="B10243" s="58"/>
    </row>
    <row r="10244" spans="1:2" x14ac:dyDescent="0.3">
      <c r="A10244" s="58"/>
      <c r="B10244" s="58"/>
    </row>
    <row r="10245" spans="1:2" x14ac:dyDescent="0.3">
      <c r="A10245" s="58"/>
      <c r="B10245" s="58"/>
    </row>
    <row r="10246" spans="1:2" x14ac:dyDescent="0.3">
      <c r="A10246" s="58"/>
      <c r="B10246" s="58"/>
    </row>
    <row r="10247" spans="1:2" x14ac:dyDescent="0.3">
      <c r="A10247" s="58"/>
      <c r="B10247" s="58"/>
    </row>
    <row r="10248" spans="1:2" x14ac:dyDescent="0.3">
      <c r="A10248" s="58"/>
      <c r="B10248" s="58"/>
    </row>
    <row r="10249" spans="1:2" x14ac:dyDescent="0.3">
      <c r="A10249" s="58"/>
      <c r="B10249" s="58"/>
    </row>
    <row r="10250" spans="1:2" x14ac:dyDescent="0.3">
      <c r="A10250" s="58"/>
      <c r="B10250" s="58"/>
    </row>
    <row r="10251" spans="1:2" x14ac:dyDescent="0.3">
      <c r="A10251" s="58"/>
      <c r="B10251" s="58"/>
    </row>
    <row r="10252" spans="1:2" x14ac:dyDescent="0.3">
      <c r="A10252" s="58"/>
      <c r="B10252" s="58"/>
    </row>
    <row r="10253" spans="1:2" x14ac:dyDescent="0.3">
      <c r="A10253" s="58"/>
      <c r="B10253" s="58"/>
    </row>
    <row r="10254" spans="1:2" x14ac:dyDescent="0.3">
      <c r="A10254" s="58"/>
      <c r="B10254" s="58"/>
    </row>
    <row r="10255" spans="1:2" x14ac:dyDescent="0.3">
      <c r="A10255" s="58"/>
      <c r="B10255" s="58"/>
    </row>
    <row r="10256" spans="1:2" x14ac:dyDescent="0.3">
      <c r="A10256" s="58"/>
      <c r="B10256" s="58"/>
    </row>
    <row r="10257" spans="1:2" x14ac:dyDescent="0.3">
      <c r="A10257" s="58"/>
      <c r="B10257" s="58"/>
    </row>
    <row r="10258" spans="1:2" x14ac:dyDescent="0.3">
      <c r="A10258" s="58"/>
      <c r="B10258" s="58"/>
    </row>
    <row r="10259" spans="1:2" x14ac:dyDescent="0.3">
      <c r="A10259" s="58"/>
      <c r="B10259" s="58"/>
    </row>
    <row r="10260" spans="1:2" x14ac:dyDescent="0.3">
      <c r="A10260" s="58"/>
      <c r="B10260" s="58"/>
    </row>
    <row r="10261" spans="1:2" x14ac:dyDescent="0.3">
      <c r="A10261" s="58"/>
      <c r="B10261" s="58"/>
    </row>
    <row r="10262" spans="1:2" x14ac:dyDescent="0.3">
      <c r="A10262" s="58"/>
      <c r="B10262" s="58"/>
    </row>
    <row r="10263" spans="1:2" x14ac:dyDescent="0.3">
      <c r="A10263" s="58"/>
      <c r="B10263" s="58"/>
    </row>
    <row r="10264" spans="1:2" x14ac:dyDescent="0.3">
      <c r="A10264" s="58"/>
      <c r="B10264" s="58"/>
    </row>
    <row r="10265" spans="1:2" x14ac:dyDescent="0.3">
      <c r="A10265" s="58"/>
      <c r="B10265" s="58"/>
    </row>
    <row r="10266" spans="1:2" x14ac:dyDescent="0.3">
      <c r="A10266" s="58"/>
      <c r="B10266" s="58"/>
    </row>
    <row r="10267" spans="1:2" x14ac:dyDescent="0.3">
      <c r="A10267" s="58"/>
      <c r="B10267" s="58"/>
    </row>
    <row r="10268" spans="1:2" x14ac:dyDescent="0.3">
      <c r="A10268" s="58"/>
      <c r="B10268" s="58"/>
    </row>
    <row r="10269" spans="1:2" x14ac:dyDescent="0.3">
      <c r="A10269" s="58"/>
      <c r="B10269" s="58"/>
    </row>
    <row r="10270" spans="1:2" x14ac:dyDescent="0.3">
      <c r="A10270" s="58"/>
      <c r="B10270" s="58"/>
    </row>
    <row r="10271" spans="1:2" x14ac:dyDescent="0.3">
      <c r="A10271" s="58"/>
      <c r="B10271" s="58"/>
    </row>
    <row r="10272" spans="1:2" x14ac:dyDescent="0.3">
      <c r="A10272" s="58"/>
      <c r="B10272" s="58"/>
    </row>
    <row r="10273" spans="1:2" x14ac:dyDescent="0.3">
      <c r="A10273" s="58"/>
      <c r="B10273" s="58"/>
    </row>
    <row r="10274" spans="1:2" x14ac:dyDescent="0.3">
      <c r="A10274" s="58"/>
      <c r="B10274" s="58"/>
    </row>
    <row r="10275" spans="1:2" x14ac:dyDescent="0.3">
      <c r="A10275" s="58"/>
      <c r="B10275" s="58"/>
    </row>
    <row r="10276" spans="1:2" x14ac:dyDescent="0.3">
      <c r="A10276" s="58"/>
      <c r="B10276" s="58"/>
    </row>
    <row r="10277" spans="1:2" x14ac:dyDescent="0.3">
      <c r="A10277" s="58"/>
      <c r="B10277" s="58"/>
    </row>
    <row r="10278" spans="1:2" x14ac:dyDescent="0.3">
      <c r="A10278" s="58"/>
      <c r="B10278" s="58"/>
    </row>
    <row r="10279" spans="1:2" x14ac:dyDescent="0.3">
      <c r="A10279" s="58"/>
      <c r="B10279" s="58"/>
    </row>
    <row r="10280" spans="1:2" x14ac:dyDescent="0.3">
      <c r="A10280" s="58"/>
      <c r="B10280" s="58"/>
    </row>
    <row r="10281" spans="1:2" x14ac:dyDescent="0.3">
      <c r="A10281" s="58"/>
      <c r="B10281" s="58"/>
    </row>
    <row r="10282" spans="1:2" x14ac:dyDescent="0.3">
      <c r="A10282" s="58"/>
      <c r="B10282" s="58"/>
    </row>
    <row r="10283" spans="1:2" x14ac:dyDescent="0.3">
      <c r="A10283" s="58"/>
      <c r="B10283" s="58"/>
    </row>
    <row r="10284" spans="1:2" x14ac:dyDescent="0.3">
      <c r="A10284" s="58"/>
      <c r="B10284" s="58"/>
    </row>
    <row r="10285" spans="1:2" x14ac:dyDescent="0.3">
      <c r="A10285" s="58"/>
      <c r="B10285" s="58"/>
    </row>
    <row r="10286" spans="1:2" x14ac:dyDescent="0.3">
      <c r="A10286" s="58"/>
      <c r="B10286" s="58"/>
    </row>
    <row r="10287" spans="1:2" x14ac:dyDescent="0.3">
      <c r="A10287" s="58"/>
      <c r="B10287" s="58"/>
    </row>
    <row r="10288" spans="1:2" x14ac:dyDescent="0.3">
      <c r="A10288" s="58"/>
      <c r="B10288" s="58"/>
    </row>
    <row r="10289" spans="1:2" x14ac:dyDescent="0.3">
      <c r="A10289" s="58"/>
      <c r="B10289" s="58"/>
    </row>
    <row r="10290" spans="1:2" x14ac:dyDescent="0.3">
      <c r="A10290" s="58"/>
      <c r="B10290" s="58"/>
    </row>
    <row r="10291" spans="1:2" x14ac:dyDescent="0.3">
      <c r="A10291" s="58"/>
      <c r="B10291" s="58"/>
    </row>
    <row r="10292" spans="1:2" x14ac:dyDescent="0.3">
      <c r="A10292" s="58"/>
      <c r="B10292" s="58"/>
    </row>
    <row r="10293" spans="1:2" x14ac:dyDescent="0.3">
      <c r="A10293" s="58"/>
      <c r="B10293" s="58"/>
    </row>
    <row r="10294" spans="1:2" x14ac:dyDescent="0.3">
      <c r="A10294" s="58"/>
      <c r="B10294" s="58"/>
    </row>
    <row r="10295" spans="1:2" x14ac:dyDescent="0.3">
      <c r="A10295" s="58"/>
      <c r="B10295" s="58"/>
    </row>
    <row r="10296" spans="1:2" x14ac:dyDescent="0.3">
      <c r="A10296" s="58"/>
      <c r="B10296" s="58"/>
    </row>
    <row r="10297" spans="1:2" x14ac:dyDescent="0.3">
      <c r="A10297" s="58"/>
      <c r="B10297" s="58"/>
    </row>
    <row r="10298" spans="1:2" x14ac:dyDescent="0.3">
      <c r="A10298" s="58"/>
      <c r="B10298" s="58"/>
    </row>
    <row r="10299" spans="1:2" x14ac:dyDescent="0.3">
      <c r="A10299" s="58"/>
      <c r="B10299" s="58"/>
    </row>
    <row r="10300" spans="1:2" x14ac:dyDescent="0.3">
      <c r="A10300" s="58"/>
      <c r="B10300" s="58"/>
    </row>
    <row r="10301" spans="1:2" x14ac:dyDescent="0.3">
      <c r="A10301" s="58"/>
      <c r="B10301" s="58"/>
    </row>
    <row r="10302" spans="1:2" x14ac:dyDescent="0.3">
      <c r="A10302" s="58"/>
      <c r="B10302" s="58"/>
    </row>
    <row r="10303" spans="1:2" x14ac:dyDescent="0.3">
      <c r="A10303" s="58"/>
      <c r="B10303" s="58"/>
    </row>
    <row r="10304" spans="1:2" x14ac:dyDescent="0.3">
      <c r="A10304" s="58"/>
      <c r="B10304" s="58"/>
    </row>
    <row r="10305" spans="1:2" x14ac:dyDescent="0.3">
      <c r="A10305" s="58"/>
      <c r="B10305" s="58"/>
    </row>
    <row r="10306" spans="1:2" x14ac:dyDescent="0.3">
      <c r="A10306" s="58"/>
      <c r="B10306" s="58"/>
    </row>
    <row r="10307" spans="1:2" x14ac:dyDescent="0.3">
      <c r="A10307" s="58"/>
      <c r="B10307" s="58"/>
    </row>
    <row r="10308" spans="1:2" x14ac:dyDescent="0.3">
      <c r="A10308" s="58"/>
      <c r="B10308" s="58"/>
    </row>
    <row r="10309" spans="1:2" x14ac:dyDescent="0.3">
      <c r="A10309" s="58"/>
      <c r="B10309" s="58"/>
    </row>
    <row r="10310" spans="1:2" x14ac:dyDescent="0.3">
      <c r="A10310" s="58"/>
      <c r="B10310" s="58"/>
    </row>
    <row r="10311" spans="1:2" x14ac:dyDescent="0.3">
      <c r="A10311" s="58"/>
      <c r="B10311" s="58"/>
    </row>
    <row r="10312" spans="1:2" x14ac:dyDescent="0.3">
      <c r="A10312" s="58"/>
      <c r="B10312" s="58"/>
    </row>
    <row r="10313" spans="1:2" x14ac:dyDescent="0.3">
      <c r="A10313" s="58"/>
      <c r="B10313" s="58"/>
    </row>
    <row r="10314" spans="1:2" x14ac:dyDescent="0.3">
      <c r="A10314" s="58"/>
      <c r="B10314" s="58"/>
    </row>
    <row r="10315" spans="1:2" x14ac:dyDescent="0.3">
      <c r="A10315" s="58"/>
      <c r="B10315" s="58"/>
    </row>
    <row r="10316" spans="1:2" x14ac:dyDescent="0.3">
      <c r="A10316" s="58"/>
      <c r="B10316" s="58"/>
    </row>
    <row r="10317" spans="1:2" x14ac:dyDescent="0.3">
      <c r="A10317" s="58"/>
      <c r="B10317" s="58"/>
    </row>
    <row r="10318" spans="1:2" x14ac:dyDescent="0.3">
      <c r="A10318" s="58"/>
      <c r="B10318" s="58"/>
    </row>
    <row r="10319" spans="1:2" x14ac:dyDescent="0.3">
      <c r="A10319" s="58"/>
      <c r="B10319" s="58"/>
    </row>
    <row r="10320" spans="1:2" x14ac:dyDescent="0.3">
      <c r="A10320" s="58"/>
      <c r="B10320" s="58"/>
    </row>
    <row r="10321" spans="1:2" x14ac:dyDescent="0.3">
      <c r="A10321" s="58"/>
      <c r="B10321" s="58"/>
    </row>
    <row r="10322" spans="1:2" x14ac:dyDescent="0.3">
      <c r="A10322" s="58"/>
      <c r="B10322" s="58"/>
    </row>
    <row r="10323" spans="1:2" x14ac:dyDescent="0.3">
      <c r="A10323" s="58"/>
      <c r="B10323" s="58"/>
    </row>
    <row r="10324" spans="1:2" x14ac:dyDescent="0.3">
      <c r="A10324" s="58"/>
      <c r="B10324" s="58"/>
    </row>
    <row r="10325" spans="1:2" x14ac:dyDescent="0.3">
      <c r="A10325" s="58"/>
      <c r="B10325" s="58"/>
    </row>
    <row r="10326" spans="1:2" x14ac:dyDescent="0.3">
      <c r="A10326" s="58"/>
      <c r="B10326" s="58"/>
    </row>
    <row r="10327" spans="1:2" x14ac:dyDescent="0.3">
      <c r="A10327" s="58"/>
      <c r="B10327" s="58"/>
    </row>
    <row r="10328" spans="1:2" x14ac:dyDescent="0.3">
      <c r="A10328" s="58"/>
      <c r="B10328" s="58"/>
    </row>
    <row r="10329" spans="1:2" x14ac:dyDescent="0.3">
      <c r="A10329" s="58"/>
      <c r="B10329" s="58"/>
    </row>
    <row r="10330" spans="1:2" x14ac:dyDescent="0.3">
      <c r="A10330" s="58"/>
      <c r="B10330" s="58"/>
    </row>
    <row r="10331" spans="1:2" x14ac:dyDescent="0.3">
      <c r="A10331" s="58"/>
      <c r="B10331" s="58"/>
    </row>
    <row r="10332" spans="1:2" x14ac:dyDescent="0.3">
      <c r="A10332" s="58"/>
      <c r="B10332" s="58"/>
    </row>
    <row r="10333" spans="1:2" x14ac:dyDescent="0.3">
      <c r="A10333" s="58"/>
      <c r="B10333" s="58"/>
    </row>
    <row r="10334" spans="1:2" x14ac:dyDescent="0.3">
      <c r="A10334" s="58"/>
      <c r="B10334" s="58"/>
    </row>
    <row r="10335" spans="1:2" x14ac:dyDescent="0.3">
      <c r="A10335" s="58"/>
      <c r="B10335" s="58"/>
    </row>
    <row r="10336" spans="1:2" x14ac:dyDescent="0.3">
      <c r="A10336" s="58"/>
      <c r="B10336" s="58"/>
    </row>
    <row r="10337" spans="1:2" x14ac:dyDescent="0.3">
      <c r="A10337" s="58"/>
      <c r="B10337" s="58"/>
    </row>
    <row r="10338" spans="1:2" x14ac:dyDescent="0.3">
      <c r="A10338" s="58"/>
      <c r="B10338" s="58"/>
    </row>
    <row r="10339" spans="1:2" x14ac:dyDescent="0.3">
      <c r="A10339" s="58"/>
      <c r="B10339" s="58"/>
    </row>
    <row r="10340" spans="1:2" x14ac:dyDescent="0.3">
      <c r="A10340" s="58"/>
      <c r="B10340" s="58"/>
    </row>
    <row r="10341" spans="1:2" x14ac:dyDescent="0.3">
      <c r="A10341" s="58"/>
      <c r="B10341" s="58"/>
    </row>
    <row r="10342" spans="1:2" x14ac:dyDescent="0.3">
      <c r="A10342" s="58"/>
      <c r="B10342" s="58"/>
    </row>
    <row r="10343" spans="1:2" x14ac:dyDescent="0.3">
      <c r="A10343" s="58"/>
      <c r="B10343" s="58"/>
    </row>
    <row r="10344" spans="1:2" x14ac:dyDescent="0.3">
      <c r="A10344" s="58"/>
      <c r="B10344" s="58"/>
    </row>
    <row r="10345" spans="1:2" x14ac:dyDescent="0.3">
      <c r="A10345" s="58"/>
      <c r="B10345" s="58"/>
    </row>
    <row r="10346" spans="1:2" x14ac:dyDescent="0.3">
      <c r="A10346" s="58"/>
      <c r="B10346" s="58"/>
    </row>
    <row r="10347" spans="1:2" x14ac:dyDescent="0.3">
      <c r="A10347" s="58"/>
      <c r="B10347" s="58"/>
    </row>
    <row r="10348" spans="1:2" x14ac:dyDescent="0.3">
      <c r="A10348" s="58"/>
      <c r="B10348" s="58"/>
    </row>
    <row r="10349" spans="1:2" x14ac:dyDescent="0.3">
      <c r="A10349" s="58"/>
      <c r="B10349" s="58"/>
    </row>
    <row r="10350" spans="1:2" x14ac:dyDescent="0.3">
      <c r="A10350" s="58"/>
      <c r="B10350" s="58"/>
    </row>
    <row r="10351" spans="1:2" x14ac:dyDescent="0.3">
      <c r="A10351" s="58"/>
      <c r="B10351" s="58"/>
    </row>
    <row r="10352" spans="1:2" x14ac:dyDescent="0.3">
      <c r="A10352" s="58"/>
      <c r="B10352" s="58"/>
    </row>
    <row r="10353" spans="1:2" x14ac:dyDescent="0.3">
      <c r="A10353" s="58"/>
      <c r="B10353" s="58"/>
    </row>
    <row r="10354" spans="1:2" x14ac:dyDescent="0.3">
      <c r="A10354" s="58"/>
      <c r="B10354" s="58"/>
    </row>
    <row r="10355" spans="1:2" x14ac:dyDescent="0.3">
      <c r="A10355" s="58"/>
      <c r="B10355" s="58"/>
    </row>
    <row r="10356" spans="1:2" x14ac:dyDescent="0.3">
      <c r="A10356" s="58"/>
      <c r="B10356" s="58"/>
    </row>
    <row r="10357" spans="1:2" x14ac:dyDescent="0.3">
      <c r="A10357" s="58"/>
      <c r="B10357" s="58"/>
    </row>
    <row r="10358" spans="1:2" x14ac:dyDescent="0.3">
      <c r="A10358" s="58"/>
      <c r="B10358" s="58"/>
    </row>
    <row r="10359" spans="1:2" x14ac:dyDescent="0.3">
      <c r="A10359" s="58"/>
      <c r="B10359" s="58"/>
    </row>
    <row r="10360" spans="1:2" x14ac:dyDescent="0.3">
      <c r="A10360" s="58"/>
      <c r="B10360" s="58"/>
    </row>
    <row r="10361" spans="1:2" x14ac:dyDescent="0.3">
      <c r="A10361" s="58"/>
      <c r="B10361" s="58"/>
    </row>
    <row r="10362" spans="1:2" x14ac:dyDescent="0.3">
      <c r="A10362" s="58"/>
      <c r="B10362" s="58"/>
    </row>
    <row r="10363" spans="1:2" x14ac:dyDescent="0.3">
      <c r="A10363" s="58"/>
      <c r="B10363" s="58"/>
    </row>
    <row r="10364" spans="1:2" x14ac:dyDescent="0.3">
      <c r="A10364" s="58"/>
      <c r="B10364" s="58"/>
    </row>
    <row r="10365" spans="1:2" x14ac:dyDescent="0.3">
      <c r="A10365" s="58"/>
      <c r="B10365" s="58"/>
    </row>
    <row r="10366" spans="1:2" x14ac:dyDescent="0.3">
      <c r="A10366" s="58"/>
      <c r="B10366" s="58"/>
    </row>
    <row r="10367" spans="1:2" x14ac:dyDescent="0.3">
      <c r="A10367" s="58"/>
      <c r="B10367" s="58"/>
    </row>
    <row r="10368" spans="1:2" x14ac:dyDescent="0.3">
      <c r="A10368" s="58"/>
      <c r="B10368" s="58"/>
    </row>
    <row r="10369" spans="1:2" x14ac:dyDescent="0.3">
      <c r="A10369" s="58"/>
      <c r="B10369" s="58"/>
    </row>
    <row r="10370" spans="1:2" x14ac:dyDescent="0.3">
      <c r="A10370" s="58"/>
      <c r="B10370" s="58"/>
    </row>
    <row r="10371" spans="1:2" x14ac:dyDescent="0.3">
      <c r="A10371" s="58"/>
      <c r="B10371" s="58"/>
    </row>
    <row r="10372" spans="1:2" x14ac:dyDescent="0.3">
      <c r="A10372" s="58"/>
      <c r="B10372" s="58"/>
    </row>
    <row r="10373" spans="1:2" x14ac:dyDescent="0.3">
      <c r="A10373" s="58"/>
      <c r="B10373" s="58"/>
    </row>
    <row r="10374" spans="1:2" x14ac:dyDescent="0.3">
      <c r="A10374" s="58"/>
      <c r="B10374" s="58"/>
    </row>
    <row r="10375" spans="1:2" x14ac:dyDescent="0.3">
      <c r="A10375" s="58"/>
      <c r="B10375" s="58"/>
    </row>
    <row r="10376" spans="1:2" x14ac:dyDescent="0.3">
      <c r="A10376" s="58"/>
      <c r="B10376" s="58"/>
    </row>
    <row r="10377" spans="1:2" x14ac:dyDescent="0.3">
      <c r="A10377" s="58"/>
      <c r="B10377" s="58"/>
    </row>
    <row r="10378" spans="1:2" x14ac:dyDescent="0.3">
      <c r="A10378" s="58"/>
      <c r="B10378" s="58"/>
    </row>
    <row r="10379" spans="1:2" x14ac:dyDescent="0.3">
      <c r="A10379" s="58"/>
      <c r="B10379" s="58"/>
    </row>
    <row r="10380" spans="1:2" x14ac:dyDescent="0.3">
      <c r="A10380" s="58"/>
      <c r="B10380" s="58"/>
    </row>
    <row r="10381" spans="1:2" x14ac:dyDescent="0.3">
      <c r="A10381" s="58"/>
      <c r="B10381" s="58"/>
    </row>
    <row r="10382" spans="1:2" x14ac:dyDescent="0.3">
      <c r="A10382" s="58"/>
      <c r="B10382" s="58"/>
    </row>
    <row r="10383" spans="1:2" x14ac:dyDescent="0.3">
      <c r="A10383" s="58"/>
      <c r="B10383" s="58"/>
    </row>
    <row r="10384" spans="1:2" x14ac:dyDescent="0.3">
      <c r="A10384" s="58"/>
      <c r="B10384" s="58"/>
    </row>
    <row r="10385" spans="1:2" x14ac:dyDescent="0.3">
      <c r="A10385" s="58"/>
      <c r="B10385" s="58"/>
    </row>
    <row r="10386" spans="1:2" x14ac:dyDescent="0.3">
      <c r="A10386" s="58"/>
      <c r="B10386" s="58"/>
    </row>
    <row r="10387" spans="1:2" x14ac:dyDescent="0.3">
      <c r="A10387" s="58"/>
      <c r="B10387" s="58"/>
    </row>
    <row r="10388" spans="1:2" x14ac:dyDescent="0.3">
      <c r="A10388" s="58"/>
      <c r="B10388" s="58"/>
    </row>
    <row r="10389" spans="1:2" x14ac:dyDescent="0.3">
      <c r="A10389" s="58"/>
      <c r="B10389" s="58"/>
    </row>
    <row r="10390" spans="1:2" x14ac:dyDescent="0.3">
      <c r="A10390" s="58"/>
      <c r="B10390" s="58"/>
    </row>
    <row r="10391" spans="1:2" x14ac:dyDescent="0.3">
      <c r="A10391" s="58"/>
      <c r="B10391" s="58"/>
    </row>
    <row r="10392" spans="1:2" x14ac:dyDescent="0.3">
      <c r="A10392" s="58"/>
      <c r="B10392" s="58"/>
    </row>
    <row r="10393" spans="1:2" x14ac:dyDescent="0.3">
      <c r="A10393" s="58"/>
      <c r="B10393" s="58"/>
    </row>
    <row r="10394" spans="1:2" x14ac:dyDescent="0.3">
      <c r="A10394" s="58"/>
      <c r="B10394" s="58"/>
    </row>
    <row r="10395" spans="1:2" x14ac:dyDescent="0.3">
      <c r="A10395" s="58"/>
      <c r="B10395" s="58"/>
    </row>
    <row r="10396" spans="1:2" x14ac:dyDescent="0.3">
      <c r="A10396" s="58"/>
      <c r="B10396" s="58"/>
    </row>
    <row r="10397" spans="1:2" x14ac:dyDescent="0.3">
      <c r="A10397" s="58"/>
      <c r="B10397" s="58"/>
    </row>
    <row r="10398" spans="1:2" x14ac:dyDescent="0.3">
      <c r="A10398" s="58"/>
      <c r="B10398" s="58"/>
    </row>
    <row r="10399" spans="1:2" x14ac:dyDescent="0.3">
      <c r="A10399" s="58"/>
      <c r="B10399" s="58"/>
    </row>
    <row r="10400" spans="1:2" x14ac:dyDescent="0.3">
      <c r="A10400" s="58"/>
      <c r="B10400" s="58"/>
    </row>
    <row r="10401" spans="1:2" x14ac:dyDescent="0.3">
      <c r="A10401" s="58"/>
      <c r="B10401" s="58"/>
    </row>
    <row r="10402" spans="1:2" x14ac:dyDescent="0.3">
      <c r="A10402" s="58"/>
      <c r="B10402" s="58"/>
    </row>
    <row r="10403" spans="1:2" x14ac:dyDescent="0.3">
      <c r="A10403" s="58"/>
      <c r="B10403" s="58"/>
    </row>
    <row r="10404" spans="1:2" x14ac:dyDescent="0.3">
      <c r="A10404" s="58"/>
      <c r="B10404" s="58"/>
    </row>
    <row r="10405" spans="1:2" x14ac:dyDescent="0.3">
      <c r="A10405" s="58"/>
      <c r="B10405" s="58"/>
    </row>
    <row r="10406" spans="1:2" x14ac:dyDescent="0.3">
      <c r="A10406" s="58"/>
      <c r="B10406" s="58"/>
    </row>
    <row r="10407" spans="1:2" x14ac:dyDescent="0.3">
      <c r="A10407" s="58"/>
      <c r="B10407" s="58"/>
    </row>
    <row r="10408" spans="1:2" x14ac:dyDescent="0.3">
      <c r="A10408" s="58"/>
      <c r="B10408" s="58"/>
    </row>
    <row r="10409" spans="1:2" x14ac:dyDescent="0.3">
      <c r="A10409" s="58"/>
      <c r="B10409" s="58"/>
    </row>
    <row r="10410" spans="1:2" x14ac:dyDescent="0.3">
      <c r="A10410" s="58"/>
      <c r="B10410" s="58"/>
    </row>
    <row r="10411" spans="1:2" x14ac:dyDescent="0.3">
      <c r="A10411" s="58"/>
      <c r="B10411" s="58"/>
    </row>
    <row r="10412" spans="1:2" x14ac:dyDescent="0.3">
      <c r="A10412" s="58"/>
      <c r="B10412" s="58"/>
    </row>
    <row r="10413" spans="1:2" x14ac:dyDescent="0.3">
      <c r="A10413" s="58"/>
      <c r="B10413" s="58"/>
    </row>
    <row r="10414" spans="1:2" x14ac:dyDescent="0.3">
      <c r="A10414" s="58"/>
      <c r="B10414" s="58"/>
    </row>
    <row r="10415" spans="1:2" x14ac:dyDescent="0.3">
      <c r="A10415" s="58"/>
      <c r="B10415" s="58"/>
    </row>
    <row r="10416" spans="1:2" x14ac:dyDescent="0.3">
      <c r="A10416" s="58"/>
      <c r="B10416" s="58"/>
    </row>
    <row r="10417" spans="1:2" x14ac:dyDescent="0.3">
      <c r="A10417" s="58"/>
      <c r="B10417" s="58"/>
    </row>
    <row r="10418" spans="1:2" x14ac:dyDescent="0.3">
      <c r="A10418" s="58"/>
      <c r="B10418" s="58"/>
    </row>
    <row r="10419" spans="1:2" x14ac:dyDescent="0.3">
      <c r="A10419" s="58"/>
      <c r="B10419" s="58"/>
    </row>
    <row r="10420" spans="1:2" x14ac:dyDescent="0.3">
      <c r="A10420" s="58"/>
      <c r="B10420" s="58"/>
    </row>
    <row r="10421" spans="1:2" x14ac:dyDescent="0.3">
      <c r="A10421" s="58"/>
      <c r="B10421" s="58"/>
    </row>
    <row r="10422" spans="1:2" x14ac:dyDescent="0.3">
      <c r="A10422" s="58"/>
      <c r="B10422" s="58"/>
    </row>
    <row r="10423" spans="1:2" x14ac:dyDescent="0.3">
      <c r="A10423" s="58"/>
      <c r="B10423" s="58"/>
    </row>
    <row r="10424" spans="1:2" x14ac:dyDescent="0.3">
      <c r="A10424" s="58"/>
      <c r="B10424" s="58"/>
    </row>
    <row r="10425" spans="1:2" x14ac:dyDescent="0.3">
      <c r="A10425" s="58"/>
      <c r="B10425" s="58"/>
    </row>
    <row r="10426" spans="1:2" x14ac:dyDescent="0.3">
      <c r="A10426" s="58"/>
      <c r="B10426" s="58"/>
    </row>
    <row r="10427" spans="1:2" x14ac:dyDescent="0.3">
      <c r="A10427" s="58"/>
      <c r="B10427" s="58"/>
    </row>
    <row r="10428" spans="1:2" x14ac:dyDescent="0.3">
      <c r="A10428" s="58"/>
      <c r="B10428" s="58"/>
    </row>
    <row r="10429" spans="1:2" x14ac:dyDescent="0.3">
      <c r="A10429" s="58"/>
      <c r="B10429" s="58"/>
    </row>
    <row r="10430" spans="1:2" x14ac:dyDescent="0.3">
      <c r="A10430" s="58"/>
      <c r="B10430" s="58"/>
    </row>
    <row r="10431" spans="1:2" x14ac:dyDescent="0.3">
      <c r="A10431" s="58"/>
      <c r="B10431" s="58"/>
    </row>
    <row r="10432" spans="1:2" x14ac:dyDescent="0.3">
      <c r="A10432" s="58"/>
      <c r="B10432" s="58"/>
    </row>
    <row r="10433" spans="1:2" x14ac:dyDescent="0.3">
      <c r="A10433" s="58"/>
      <c r="B10433" s="58"/>
    </row>
    <row r="10434" spans="1:2" x14ac:dyDescent="0.3">
      <c r="A10434" s="58"/>
      <c r="B10434" s="58"/>
    </row>
    <row r="10435" spans="1:2" x14ac:dyDescent="0.3">
      <c r="A10435" s="58"/>
      <c r="B10435" s="58"/>
    </row>
    <row r="10436" spans="1:2" x14ac:dyDescent="0.3">
      <c r="A10436" s="58"/>
      <c r="B10436" s="58"/>
    </row>
    <row r="10437" spans="1:2" x14ac:dyDescent="0.3">
      <c r="A10437" s="58"/>
      <c r="B10437" s="58"/>
    </row>
    <row r="10438" spans="1:2" x14ac:dyDescent="0.3">
      <c r="A10438" s="58"/>
      <c r="B10438" s="58"/>
    </row>
    <row r="10439" spans="1:2" x14ac:dyDescent="0.3">
      <c r="A10439" s="58"/>
      <c r="B10439" s="58"/>
    </row>
    <row r="10440" spans="1:2" x14ac:dyDescent="0.3">
      <c r="A10440" s="58"/>
      <c r="B10440" s="58"/>
    </row>
    <row r="10441" spans="1:2" x14ac:dyDescent="0.3">
      <c r="A10441" s="58"/>
      <c r="B10441" s="58"/>
    </row>
    <row r="10442" spans="1:2" x14ac:dyDescent="0.3">
      <c r="A10442" s="58"/>
      <c r="B10442" s="58"/>
    </row>
    <row r="10443" spans="1:2" x14ac:dyDescent="0.3">
      <c r="A10443" s="58"/>
      <c r="B10443" s="58"/>
    </row>
    <row r="10444" spans="1:2" x14ac:dyDescent="0.3">
      <c r="A10444" s="58"/>
      <c r="B10444" s="58"/>
    </row>
    <row r="10445" spans="1:2" x14ac:dyDescent="0.3">
      <c r="A10445" s="58"/>
      <c r="B10445" s="58"/>
    </row>
    <row r="10446" spans="1:2" x14ac:dyDescent="0.3">
      <c r="A10446" s="58"/>
      <c r="B10446" s="58"/>
    </row>
    <row r="10447" spans="1:2" x14ac:dyDescent="0.3">
      <c r="A10447" s="58"/>
      <c r="B10447" s="58"/>
    </row>
    <row r="10448" spans="1:2" x14ac:dyDescent="0.3">
      <c r="A10448" s="58"/>
      <c r="B10448" s="58"/>
    </row>
    <row r="10449" spans="1:2" x14ac:dyDescent="0.3">
      <c r="A10449" s="58"/>
      <c r="B10449" s="58"/>
    </row>
    <row r="10450" spans="1:2" x14ac:dyDescent="0.3">
      <c r="A10450" s="58"/>
      <c r="B10450" s="58"/>
    </row>
    <row r="10451" spans="1:2" x14ac:dyDescent="0.3">
      <c r="A10451" s="58"/>
      <c r="B10451" s="58"/>
    </row>
    <row r="10452" spans="1:2" x14ac:dyDescent="0.3">
      <c r="A10452" s="58"/>
      <c r="B10452" s="58"/>
    </row>
    <row r="10453" spans="1:2" x14ac:dyDescent="0.3">
      <c r="A10453" s="58"/>
      <c r="B10453" s="58"/>
    </row>
    <row r="10454" spans="1:2" x14ac:dyDescent="0.3">
      <c r="A10454" s="58"/>
      <c r="B10454" s="58"/>
    </row>
    <row r="10455" spans="1:2" x14ac:dyDescent="0.3">
      <c r="A10455" s="58"/>
      <c r="B10455" s="58"/>
    </row>
    <row r="10456" spans="1:2" x14ac:dyDescent="0.3">
      <c r="A10456" s="58"/>
      <c r="B10456" s="58"/>
    </row>
    <row r="10457" spans="1:2" x14ac:dyDescent="0.3">
      <c r="A10457" s="58"/>
      <c r="B10457" s="58"/>
    </row>
    <row r="10458" spans="1:2" x14ac:dyDescent="0.3">
      <c r="A10458" s="58"/>
      <c r="B10458" s="58"/>
    </row>
    <row r="10459" spans="1:2" x14ac:dyDescent="0.3">
      <c r="A10459" s="58"/>
      <c r="B10459" s="58"/>
    </row>
    <row r="10460" spans="1:2" x14ac:dyDescent="0.3">
      <c r="A10460" s="58"/>
      <c r="B10460" s="58"/>
    </row>
    <row r="10461" spans="1:2" x14ac:dyDescent="0.3">
      <c r="A10461" s="58"/>
      <c r="B10461" s="58"/>
    </row>
    <row r="10462" spans="1:2" x14ac:dyDescent="0.3">
      <c r="A10462" s="58"/>
      <c r="B10462" s="58"/>
    </row>
    <row r="10463" spans="1:2" x14ac:dyDescent="0.3">
      <c r="A10463" s="58"/>
      <c r="B10463" s="58"/>
    </row>
    <row r="10464" spans="1:2" x14ac:dyDescent="0.3">
      <c r="A10464" s="58"/>
      <c r="B10464" s="58"/>
    </row>
    <row r="10465" spans="1:2" x14ac:dyDescent="0.3">
      <c r="A10465" s="58"/>
      <c r="B10465" s="58"/>
    </row>
    <row r="10466" spans="1:2" x14ac:dyDescent="0.3">
      <c r="A10466" s="58"/>
      <c r="B10466" s="58"/>
    </row>
    <row r="10467" spans="1:2" x14ac:dyDescent="0.3">
      <c r="A10467" s="58"/>
      <c r="B10467" s="58"/>
    </row>
    <row r="10468" spans="1:2" x14ac:dyDescent="0.3">
      <c r="A10468" s="58"/>
      <c r="B10468" s="58"/>
    </row>
    <row r="10469" spans="1:2" x14ac:dyDescent="0.3">
      <c r="A10469" s="58"/>
      <c r="B10469" s="58"/>
    </row>
    <row r="10470" spans="1:2" x14ac:dyDescent="0.3">
      <c r="A10470" s="58"/>
      <c r="B10470" s="58"/>
    </row>
    <row r="10471" spans="1:2" x14ac:dyDescent="0.3">
      <c r="A10471" s="58"/>
      <c r="B10471" s="58"/>
    </row>
    <row r="10472" spans="1:2" x14ac:dyDescent="0.3">
      <c r="A10472" s="58"/>
      <c r="B10472" s="58"/>
    </row>
    <row r="10473" spans="1:2" x14ac:dyDescent="0.3">
      <c r="A10473" s="58"/>
      <c r="B10473" s="58"/>
    </row>
    <row r="10474" spans="1:2" x14ac:dyDescent="0.3">
      <c r="A10474" s="58"/>
      <c r="B10474" s="58"/>
    </row>
    <row r="10475" spans="1:2" x14ac:dyDescent="0.3">
      <c r="A10475" s="58"/>
      <c r="B10475" s="58"/>
    </row>
    <row r="10476" spans="1:2" x14ac:dyDescent="0.3">
      <c r="A10476" s="58"/>
      <c r="B10476" s="58"/>
    </row>
    <row r="10477" spans="1:2" x14ac:dyDescent="0.3">
      <c r="A10477" s="58"/>
      <c r="B10477" s="58"/>
    </row>
    <row r="10478" spans="1:2" x14ac:dyDescent="0.3">
      <c r="A10478" s="58"/>
      <c r="B10478" s="58"/>
    </row>
    <row r="10479" spans="1:2" x14ac:dyDescent="0.3">
      <c r="A10479" s="58"/>
      <c r="B10479" s="58"/>
    </row>
    <row r="10480" spans="1:2" x14ac:dyDescent="0.3">
      <c r="A10480" s="58"/>
      <c r="B10480" s="58"/>
    </row>
    <row r="10481" spans="1:2" x14ac:dyDescent="0.3">
      <c r="A10481" s="58"/>
      <c r="B10481" s="58"/>
    </row>
    <row r="10482" spans="1:2" x14ac:dyDescent="0.3">
      <c r="A10482" s="58"/>
      <c r="B10482" s="58"/>
    </row>
    <row r="10483" spans="1:2" x14ac:dyDescent="0.3">
      <c r="A10483" s="58"/>
      <c r="B10483" s="58"/>
    </row>
    <row r="10484" spans="1:2" x14ac:dyDescent="0.3">
      <c r="A10484" s="58"/>
      <c r="B10484" s="58"/>
    </row>
    <row r="10485" spans="1:2" x14ac:dyDescent="0.3">
      <c r="A10485" s="58"/>
      <c r="B10485" s="58"/>
    </row>
    <row r="10486" spans="1:2" x14ac:dyDescent="0.3">
      <c r="A10486" s="58"/>
      <c r="B10486" s="58"/>
    </row>
    <row r="10487" spans="1:2" x14ac:dyDescent="0.3">
      <c r="A10487" s="58"/>
      <c r="B10487" s="58"/>
    </row>
    <row r="10488" spans="1:2" x14ac:dyDescent="0.3">
      <c r="A10488" s="58"/>
      <c r="B10488" s="58"/>
    </row>
    <row r="10489" spans="1:2" x14ac:dyDescent="0.3">
      <c r="A10489" s="58"/>
      <c r="B10489" s="58"/>
    </row>
    <row r="10490" spans="1:2" x14ac:dyDescent="0.3">
      <c r="A10490" s="58"/>
      <c r="B10490" s="58"/>
    </row>
    <row r="10491" spans="1:2" x14ac:dyDescent="0.3">
      <c r="A10491" s="58"/>
      <c r="B10491" s="58"/>
    </row>
    <row r="10492" spans="1:2" x14ac:dyDescent="0.3">
      <c r="A10492" s="58"/>
      <c r="B10492" s="58"/>
    </row>
    <row r="10493" spans="1:2" x14ac:dyDescent="0.3">
      <c r="A10493" s="58"/>
      <c r="B10493" s="58"/>
    </row>
    <row r="10494" spans="1:2" x14ac:dyDescent="0.3">
      <c r="A10494" s="58"/>
      <c r="B10494" s="58"/>
    </row>
    <row r="10495" spans="1:2" x14ac:dyDescent="0.3">
      <c r="A10495" s="58"/>
      <c r="B10495" s="58"/>
    </row>
    <row r="10496" spans="1:2" x14ac:dyDescent="0.3">
      <c r="A10496" s="58"/>
      <c r="B10496" s="58"/>
    </row>
    <row r="10497" spans="1:2" x14ac:dyDescent="0.3">
      <c r="A10497" s="58"/>
      <c r="B10497" s="58"/>
    </row>
    <row r="10498" spans="1:2" x14ac:dyDescent="0.3">
      <c r="A10498" s="58"/>
      <c r="B10498" s="58"/>
    </row>
    <row r="10499" spans="1:2" x14ac:dyDescent="0.3">
      <c r="A10499" s="58"/>
      <c r="B10499" s="58"/>
    </row>
    <row r="10500" spans="1:2" x14ac:dyDescent="0.3">
      <c r="A10500" s="58"/>
      <c r="B10500" s="58"/>
    </row>
    <row r="10501" spans="1:2" x14ac:dyDescent="0.3">
      <c r="A10501" s="58"/>
      <c r="B10501" s="58"/>
    </row>
    <row r="10502" spans="1:2" x14ac:dyDescent="0.3">
      <c r="A10502" s="58"/>
      <c r="B10502" s="58"/>
    </row>
    <row r="10503" spans="1:2" x14ac:dyDescent="0.3">
      <c r="A10503" s="58"/>
      <c r="B10503" s="58"/>
    </row>
    <row r="10504" spans="1:2" x14ac:dyDescent="0.3">
      <c r="A10504" s="58"/>
      <c r="B10504" s="58"/>
    </row>
    <row r="10505" spans="1:2" x14ac:dyDescent="0.3">
      <c r="A10505" s="58"/>
      <c r="B10505" s="58"/>
    </row>
    <row r="10506" spans="1:2" x14ac:dyDescent="0.3">
      <c r="A10506" s="58"/>
      <c r="B10506" s="58"/>
    </row>
    <row r="10507" spans="1:2" x14ac:dyDescent="0.3">
      <c r="A10507" s="58"/>
      <c r="B10507" s="58"/>
    </row>
    <row r="10508" spans="1:2" x14ac:dyDescent="0.3">
      <c r="A10508" s="58"/>
      <c r="B10508" s="58"/>
    </row>
    <row r="10509" spans="1:2" x14ac:dyDescent="0.3">
      <c r="A10509" s="58"/>
      <c r="B10509" s="58"/>
    </row>
    <row r="10510" spans="1:2" x14ac:dyDescent="0.3">
      <c r="A10510" s="58"/>
      <c r="B10510" s="58"/>
    </row>
    <row r="10511" spans="1:2" x14ac:dyDescent="0.3">
      <c r="A10511" s="58"/>
      <c r="B10511" s="58"/>
    </row>
    <row r="10512" spans="1:2" x14ac:dyDescent="0.3">
      <c r="A10512" s="58"/>
      <c r="B10512" s="58"/>
    </row>
    <row r="10513" spans="1:2" x14ac:dyDescent="0.3">
      <c r="A10513" s="58"/>
      <c r="B10513" s="58"/>
    </row>
    <row r="10514" spans="1:2" x14ac:dyDescent="0.3">
      <c r="A10514" s="58"/>
      <c r="B10514" s="58"/>
    </row>
    <row r="10515" spans="1:2" x14ac:dyDescent="0.3">
      <c r="A10515" s="58"/>
      <c r="B10515" s="58"/>
    </row>
    <row r="10516" spans="1:2" x14ac:dyDescent="0.3">
      <c r="A10516" s="58"/>
      <c r="B10516" s="58"/>
    </row>
    <row r="10517" spans="1:2" x14ac:dyDescent="0.3">
      <c r="A10517" s="58"/>
      <c r="B10517" s="58"/>
    </row>
    <row r="10518" spans="1:2" x14ac:dyDescent="0.3">
      <c r="A10518" s="58"/>
      <c r="B10518" s="58"/>
    </row>
    <row r="10519" spans="1:2" x14ac:dyDescent="0.3">
      <c r="A10519" s="58"/>
      <c r="B10519" s="58"/>
    </row>
    <row r="10520" spans="1:2" x14ac:dyDescent="0.3">
      <c r="A10520" s="58"/>
      <c r="B10520" s="58"/>
    </row>
    <row r="10521" spans="1:2" x14ac:dyDescent="0.3">
      <c r="A10521" s="58"/>
      <c r="B10521" s="58"/>
    </row>
    <row r="10522" spans="1:2" x14ac:dyDescent="0.3">
      <c r="A10522" s="58"/>
      <c r="B10522" s="58"/>
    </row>
    <row r="10523" spans="1:2" x14ac:dyDescent="0.3">
      <c r="A10523" s="58"/>
      <c r="B10523" s="58"/>
    </row>
    <row r="10524" spans="1:2" x14ac:dyDescent="0.3">
      <c r="A10524" s="58"/>
      <c r="B10524" s="58"/>
    </row>
    <row r="10525" spans="1:2" x14ac:dyDescent="0.3">
      <c r="A10525" s="58"/>
      <c r="B10525" s="58"/>
    </row>
    <row r="10526" spans="1:2" x14ac:dyDescent="0.3">
      <c r="A10526" s="58"/>
      <c r="B10526" s="58"/>
    </row>
    <row r="10527" spans="1:2" x14ac:dyDescent="0.3">
      <c r="A10527" s="58"/>
      <c r="B10527" s="58"/>
    </row>
    <row r="10528" spans="1:2" x14ac:dyDescent="0.3">
      <c r="A10528" s="58"/>
      <c r="B10528" s="58"/>
    </row>
    <row r="10529" spans="1:2" x14ac:dyDescent="0.3">
      <c r="A10529" s="58"/>
      <c r="B10529" s="58"/>
    </row>
    <row r="10530" spans="1:2" x14ac:dyDescent="0.3">
      <c r="A10530" s="58"/>
      <c r="B10530" s="58"/>
    </row>
    <row r="10531" spans="1:2" x14ac:dyDescent="0.3">
      <c r="A10531" s="58"/>
      <c r="B10531" s="58"/>
    </row>
    <row r="10532" spans="1:2" x14ac:dyDescent="0.3">
      <c r="A10532" s="58"/>
      <c r="B10532" s="58"/>
    </row>
    <row r="10533" spans="1:2" x14ac:dyDescent="0.3">
      <c r="A10533" s="58"/>
      <c r="B10533" s="58"/>
    </row>
    <row r="10534" spans="1:2" x14ac:dyDescent="0.3">
      <c r="A10534" s="58"/>
      <c r="B10534" s="58"/>
    </row>
    <row r="10535" spans="1:2" x14ac:dyDescent="0.3">
      <c r="A10535" s="58"/>
      <c r="B10535" s="58"/>
    </row>
    <row r="10536" spans="1:2" x14ac:dyDescent="0.3">
      <c r="A10536" s="58"/>
      <c r="B10536" s="58"/>
    </row>
    <row r="10537" spans="1:2" x14ac:dyDescent="0.3">
      <c r="A10537" s="58"/>
      <c r="B10537" s="58"/>
    </row>
    <row r="10538" spans="1:2" x14ac:dyDescent="0.3">
      <c r="A10538" s="58"/>
      <c r="B10538" s="58"/>
    </row>
    <row r="10539" spans="1:2" x14ac:dyDescent="0.3">
      <c r="A10539" s="58"/>
      <c r="B10539" s="58"/>
    </row>
    <row r="10540" spans="1:2" x14ac:dyDescent="0.3">
      <c r="A10540" s="58"/>
      <c r="B10540" s="58"/>
    </row>
    <row r="10541" spans="1:2" x14ac:dyDescent="0.3">
      <c r="A10541" s="58"/>
      <c r="B10541" s="58"/>
    </row>
    <row r="10542" spans="1:2" x14ac:dyDescent="0.3">
      <c r="A10542" s="58"/>
      <c r="B10542" s="58"/>
    </row>
    <row r="10543" spans="1:2" x14ac:dyDescent="0.3">
      <c r="A10543" s="58"/>
      <c r="B10543" s="58"/>
    </row>
    <row r="10544" spans="1:2" x14ac:dyDescent="0.3">
      <c r="A10544" s="58"/>
      <c r="B10544" s="58"/>
    </row>
    <row r="10545" spans="1:2" x14ac:dyDescent="0.3">
      <c r="A10545" s="58"/>
      <c r="B10545" s="58"/>
    </row>
    <row r="10546" spans="1:2" x14ac:dyDescent="0.3">
      <c r="A10546" s="58"/>
      <c r="B10546" s="58"/>
    </row>
    <row r="10547" spans="1:2" x14ac:dyDescent="0.3">
      <c r="A10547" s="58"/>
      <c r="B10547" s="58"/>
    </row>
    <row r="10548" spans="1:2" x14ac:dyDescent="0.3">
      <c r="A10548" s="58"/>
      <c r="B10548" s="58"/>
    </row>
    <row r="10549" spans="1:2" x14ac:dyDescent="0.3">
      <c r="A10549" s="58"/>
      <c r="B10549" s="58"/>
    </row>
    <row r="10550" spans="1:2" x14ac:dyDescent="0.3">
      <c r="A10550" s="58"/>
      <c r="B10550" s="58"/>
    </row>
    <row r="10551" spans="1:2" x14ac:dyDescent="0.3">
      <c r="A10551" s="58"/>
      <c r="B10551" s="58"/>
    </row>
    <row r="10552" spans="1:2" x14ac:dyDescent="0.3">
      <c r="A10552" s="58"/>
      <c r="B10552" s="58"/>
    </row>
    <row r="10553" spans="1:2" x14ac:dyDescent="0.3">
      <c r="A10553" s="58"/>
      <c r="B10553" s="58"/>
    </row>
    <row r="10554" spans="1:2" x14ac:dyDescent="0.3">
      <c r="A10554" s="58"/>
      <c r="B10554" s="58"/>
    </row>
    <row r="10555" spans="1:2" x14ac:dyDescent="0.3">
      <c r="A10555" s="58"/>
      <c r="B10555" s="58"/>
    </row>
    <row r="10556" spans="1:2" x14ac:dyDescent="0.3">
      <c r="A10556" s="58"/>
      <c r="B10556" s="58"/>
    </row>
    <row r="10557" spans="1:2" x14ac:dyDescent="0.3">
      <c r="A10557" s="58"/>
      <c r="B10557" s="58"/>
    </row>
    <row r="10558" spans="1:2" x14ac:dyDescent="0.3">
      <c r="A10558" s="58"/>
      <c r="B10558" s="58"/>
    </row>
    <row r="10559" spans="1:2" x14ac:dyDescent="0.3">
      <c r="A10559" s="58"/>
      <c r="B10559" s="58"/>
    </row>
    <row r="10560" spans="1:2" x14ac:dyDescent="0.3">
      <c r="A10560" s="58"/>
      <c r="B10560" s="58"/>
    </row>
    <row r="10561" spans="1:2" x14ac:dyDescent="0.3">
      <c r="A10561" s="58"/>
      <c r="B10561" s="58"/>
    </row>
    <row r="10562" spans="1:2" x14ac:dyDescent="0.3">
      <c r="A10562" s="58"/>
      <c r="B10562" s="58"/>
    </row>
    <row r="10563" spans="1:2" x14ac:dyDescent="0.3">
      <c r="A10563" s="58"/>
      <c r="B10563" s="58"/>
    </row>
    <row r="10564" spans="1:2" x14ac:dyDescent="0.3">
      <c r="A10564" s="58"/>
      <c r="B10564" s="58"/>
    </row>
    <row r="10565" spans="1:2" x14ac:dyDescent="0.3">
      <c r="A10565" s="58"/>
      <c r="B10565" s="58"/>
    </row>
    <row r="10566" spans="1:2" x14ac:dyDescent="0.3">
      <c r="A10566" s="58"/>
      <c r="B10566" s="58"/>
    </row>
    <row r="10567" spans="1:2" x14ac:dyDescent="0.3">
      <c r="A10567" s="58"/>
      <c r="B10567" s="58"/>
    </row>
    <row r="10568" spans="1:2" x14ac:dyDescent="0.3">
      <c r="A10568" s="58"/>
      <c r="B10568" s="58"/>
    </row>
    <row r="10569" spans="1:2" x14ac:dyDescent="0.3">
      <c r="A10569" s="58"/>
      <c r="B10569" s="58"/>
    </row>
    <row r="10570" spans="1:2" x14ac:dyDescent="0.3">
      <c r="A10570" s="58"/>
      <c r="B10570" s="58"/>
    </row>
    <row r="10571" spans="1:2" x14ac:dyDescent="0.3">
      <c r="A10571" s="58"/>
      <c r="B10571" s="58"/>
    </row>
    <row r="10572" spans="1:2" x14ac:dyDescent="0.3">
      <c r="A10572" s="58"/>
      <c r="B10572" s="58"/>
    </row>
    <row r="10573" spans="1:2" x14ac:dyDescent="0.3">
      <c r="A10573" s="58"/>
      <c r="B10573" s="58"/>
    </row>
    <row r="10574" spans="1:2" x14ac:dyDescent="0.3">
      <c r="A10574" s="58"/>
      <c r="B10574" s="58"/>
    </row>
    <row r="10575" spans="1:2" x14ac:dyDescent="0.3">
      <c r="A10575" s="58"/>
      <c r="B10575" s="58"/>
    </row>
    <row r="10576" spans="1:2" x14ac:dyDescent="0.3">
      <c r="A10576" s="58"/>
      <c r="B10576" s="58"/>
    </row>
    <row r="10577" spans="1:2" x14ac:dyDescent="0.3">
      <c r="A10577" s="58"/>
      <c r="B10577" s="58"/>
    </row>
    <row r="10578" spans="1:2" x14ac:dyDescent="0.3">
      <c r="A10578" s="58"/>
      <c r="B10578" s="58"/>
    </row>
    <row r="10579" spans="1:2" x14ac:dyDescent="0.3">
      <c r="A10579" s="58"/>
      <c r="B10579" s="58"/>
    </row>
    <row r="10580" spans="1:2" x14ac:dyDescent="0.3">
      <c r="A10580" s="58"/>
      <c r="B10580" s="58"/>
    </row>
    <row r="10581" spans="1:2" x14ac:dyDescent="0.3">
      <c r="A10581" s="58"/>
      <c r="B10581" s="58"/>
    </row>
    <row r="10582" spans="1:2" x14ac:dyDescent="0.3">
      <c r="A10582" s="58"/>
      <c r="B10582" s="58"/>
    </row>
    <row r="10583" spans="1:2" x14ac:dyDescent="0.3">
      <c r="A10583" s="58"/>
      <c r="B10583" s="58"/>
    </row>
    <row r="10584" spans="1:2" x14ac:dyDescent="0.3">
      <c r="A10584" s="58"/>
      <c r="B10584" s="58"/>
    </row>
    <row r="10585" spans="1:2" x14ac:dyDescent="0.3">
      <c r="A10585" s="58"/>
      <c r="B10585" s="58"/>
    </row>
    <row r="10586" spans="1:2" x14ac:dyDescent="0.3">
      <c r="A10586" s="58"/>
      <c r="B10586" s="58"/>
    </row>
    <row r="10587" spans="1:2" x14ac:dyDescent="0.3">
      <c r="A10587" s="58"/>
      <c r="B10587" s="58"/>
    </row>
    <row r="10588" spans="1:2" x14ac:dyDescent="0.3">
      <c r="A10588" s="58"/>
      <c r="B10588" s="58"/>
    </row>
    <row r="10589" spans="1:2" x14ac:dyDescent="0.3">
      <c r="A10589" s="58"/>
      <c r="B10589" s="58"/>
    </row>
    <row r="10590" spans="1:2" x14ac:dyDescent="0.3">
      <c r="A10590" s="58"/>
      <c r="B10590" s="58"/>
    </row>
    <row r="10591" spans="1:2" x14ac:dyDescent="0.3">
      <c r="A10591" s="58"/>
      <c r="B10591" s="58"/>
    </row>
    <row r="10592" spans="1:2" x14ac:dyDescent="0.3">
      <c r="A10592" s="58"/>
      <c r="B10592" s="58"/>
    </row>
    <row r="10593" spans="1:2" x14ac:dyDescent="0.3">
      <c r="A10593" s="58"/>
      <c r="B10593" s="58"/>
    </row>
    <row r="10594" spans="1:2" x14ac:dyDescent="0.3">
      <c r="A10594" s="58"/>
      <c r="B10594" s="58"/>
    </row>
    <row r="10595" spans="1:2" x14ac:dyDescent="0.3">
      <c r="A10595" s="58"/>
      <c r="B10595" s="58"/>
    </row>
    <row r="10596" spans="1:2" x14ac:dyDescent="0.3">
      <c r="A10596" s="58"/>
      <c r="B10596" s="58"/>
    </row>
    <row r="10597" spans="1:2" x14ac:dyDescent="0.3">
      <c r="A10597" s="58"/>
      <c r="B10597" s="58"/>
    </row>
    <row r="10598" spans="1:2" x14ac:dyDescent="0.3">
      <c r="A10598" s="58"/>
      <c r="B10598" s="58"/>
    </row>
    <row r="10599" spans="1:2" x14ac:dyDescent="0.3">
      <c r="A10599" s="58"/>
      <c r="B10599" s="58"/>
    </row>
    <row r="10600" spans="1:2" x14ac:dyDescent="0.3">
      <c r="A10600" s="58"/>
      <c r="B10600" s="58"/>
    </row>
    <row r="10601" spans="1:2" x14ac:dyDescent="0.3">
      <c r="A10601" s="58"/>
      <c r="B10601" s="58"/>
    </row>
    <row r="10602" spans="1:2" x14ac:dyDescent="0.3">
      <c r="A10602" s="58"/>
      <c r="B10602" s="58"/>
    </row>
    <row r="10603" spans="1:2" x14ac:dyDescent="0.3">
      <c r="A10603" s="58"/>
      <c r="B10603" s="58"/>
    </row>
    <row r="10604" spans="1:2" x14ac:dyDescent="0.3">
      <c r="A10604" s="58"/>
      <c r="B10604" s="58"/>
    </row>
    <row r="10605" spans="1:2" x14ac:dyDescent="0.3">
      <c r="A10605" s="58"/>
      <c r="B10605" s="58"/>
    </row>
    <row r="10606" spans="1:2" x14ac:dyDescent="0.3">
      <c r="A10606" s="58"/>
      <c r="B10606" s="58"/>
    </row>
    <row r="10607" spans="1:2" x14ac:dyDescent="0.3">
      <c r="A10607" s="58"/>
      <c r="B10607" s="58"/>
    </row>
    <row r="10608" spans="1:2" x14ac:dyDescent="0.3">
      <c r="A10608" s="58"/>
      <c r="B10608" s="58"/>
    </row>
    <row r="10609" spans="1:2" x14ac:dyDescent="0.3">
      <c r="A10609" s="58"/>
      <c r="B10609" s="58"/>
    </row>
    <row r="10610" spans="1:2" x14ac:dyDescent="0.3">
      <c r="A10610" s="58"/>
      <c r="B10610" s="58"/>
    </row>
    <row r="10611" spans="1:2" x14ac:dyDescent="0.3">
      <c r="A10611" s="58"/>
      <c r="B10611" s="58"/>
    </row>
    <row r="10612" spans="1:2" x14ac:dyDescent="0.3">
      <c r="A10612" s="58"/>
      <c r="B10612" s="58"/>
    </row>
    <row r="10613" spans="1:2" x14ac:dyDescent="0.3">
      <c r="A10613" s="58"/>
      <c r="B10613" s="58"/>
    </row>
    <row r="10614" spans="1:2" x14ac:dyDescent="0.3">
      <c r="A10614" s="58"/>
      <c r="B10614" s="58"/>
    </row>
    <row r="10615" spans="1:2" x14ac:dyDescent="0.3">
      <c r="A10615" s="58"/>
      <c r="B10615" s="58"/>
    </row>
    <row r="10616" spans="1:2" x14ac:dyDescent="0.3">
      <c r="A10616" s="58"/>
      <c r="B10616" s="58"/>
    </row>
    <row r="10617" spans="1:2" x14ac:dyDescent="0.3">
      <c r="A10617" s="58"/>
      <c r="B10617" s="58"/>
    </row>
    <row r="10618" spans="1:2" x14ac:dyDescent="0.3">
      <c r="A10618" s="58"/>
      <c r="B10618" s="58"/>
    </row>
    <row r="10619" spans="1:2" x14ac:dyDescent="0.3">
      <c r="A10619" s="58"/>
      <c r="B10619" s="58"/>
    </row>
    <row r="10620" spans="1:2" x14ac:dyDescent="0.3">
      <c r="A10620" s="58"/>
      <c r="B10620" s="58"/>
    </row>
    <row r="10621" spans="1:2" x14ac:dyDescent="0.3">
      <c r="A10621" s="58"/>
      <c r="B10621" s="58"/>
    </row>
    <row r="10622" spans="1:2" x14ac:dyDescent="0.3">
      <c r="A10622" s="58"/>
      <c r="B10622" s="58"/>
    </row>
    <row r="10623" spans="1:2" x14ac:dyDescent="0.3">
      <c r="A10623" s="58"/>
      <c r="B10623" s="58"/>
    </row>
    <row r="10624" spans="1:2" x14ac:dyDescent="0.3">
      <c r="A10624" s="58"/>
      <c r="B10624" s="58"/>
    </row>
    <row r="10625" spans="1:2" x14ac:dyDescent="0.3">
      <c r="A10625" s="58"/>
      <c r="B10625" s="58"/>
    </row>
    <row r="10626" spans="1:2" x14ac:dyDescent="0.3">
      <c r="A10626" s="58"/>
      <c r="B10626" s="58"/>
    </row>
    <row r="10627" spans="1:2" x14ac:dyDescent="0.3">
      <c r="A10627" s="58"/>
      <c r="B10627" s="58"/>
    </row>
    <row r="10628" spans="1:2" x14ac:dyDescent="0.3">
      <c r="A10628" s="58"/>
      <c r="B10628" s="58"/>
    </row>
    <row r="10629" spans="1:2" x14ac:dyDescent="0.3">
      <c r="A10629" s="58"/>
      <c r="B10629" s="58"/>
    </row>
    <row r="10630" spans="1:2" x14ac:dyDescent="0.3">
      <c r="A10630" s="58"/>
      <c r="B10630" s="58"/>
    </row>
    <row r="10631" spans="1:2" x14ac:dyDescent="0.3">
      <c r="A10631" s="58"/>
      <c r="B10631" s="58"/>
    </row>
    <row r="10632" spans="1:2" x14ac:dyDescent="0.3">
      <c r="A10632" s="58"/>
      <c r="B10632" s="58"/>
    </row>
    <row r="10633" spans="1:2" x14ac:dyDescent="0.3">
      <c r="A10633" s="58"/>
      <c r="B10633" s="58"/>
    </row>
    <row r="10634" spans="1:2" x14ac:dyDescent="0.3">
      <c r="A10634" s="58"/>
      <c r="B10634" s="58"/>
    </row>
    <row r="10635" spans="1:2" x14ac:dyDescent="0.3">
      <c r="A10635" s="58"/>
      <c r="B10635" s="58"/>
    </row>
    <row r="10636" spans="1:2" x14ac:dyDescent="0.3">
      <c r="A10636" s="58"/>
      <c r="B10636" s="58"/>
    </row>
    <row r="10637" spans="1:2" x14ac:dyDescent="0.3">
      <c r="A10637" s="58"/>
      <c r="B10637" s="58"/>
    </row>
    <row r="10638" spans="1:2" x14ac:dyDescent="0.3">
      <c r="A10638" s="58"/>
      <c r="B10638" s="58"/>
    </row>
    <row r="10639" spans="1:2" x14ac:dyDescent="0.3">
      <c r="A10639" s="58"/>
      <c r="B10639" s="58"/>
    </row>
    <row r="10640" spans="1:2" x14ac:dyDescent="0.3">
      <c r="A10640" s="58"/>
      <c r="B10640" s="58"/>
    </row>
    <row r="10641" spans="1:2" x14ac:dyDescent="0.3">
      <c r="A10641" s="58"/>
      <c r="B10641" s="58"/>
    </row>
    <row r="10642" spans="1:2" x14ac:dyDescent="0.3">
      <c r="A10642" s="58"/>
      <c r="B10642" s="58"/>
    </row>
    <row r="10643" spans="1:2" x14ac:dyDescent="0.3">
      <c r="A10643" s="58"/>
      <c r="B10643" s="58"/>
    </row>
    <row r="10644" spans="1:2" x14ac:dyDescent="0.3">
      <c r="A10644" s="58"/>
      <c r="B10644" s="58"/>
    </row>
    <row r="10645" spans="1:2" x14ac:dyDescent="0.3">
      <c r="A10645" s="58"/>
      <c r="B10645" s="58"/>
    </row>
    <row r="10646" spans="1:2" x14ac:dyDescent="0.3">
      <c r="A10646" s="58"/>
      <c r="B10646" s="58"/>
    </row>
    <row r="10647" spans="1:2" x14ac:dyDescent="0.3">
      <c r="A10647" s="58"/>
      <c r="B10647" s="58"/>
    </row>
    <row r="10648" spans="1:2" x14ac:dyDescent="0.3">
      <c r="A10648" s="58"/>
      <c r="B10648" s="58"/>
    </row>
    <row r="10649" spans="1:2" x14ac:dyDescent="0.3">
      <c r="A10649" s="58"/>
      <c r="B10649" s="58"/>
    </row>
    <row r="10650" spans="1:2" x14ac:dyDescent="0.3">
      <c r="A10650" s="58"/>
      <c r="B10650" s="58"/>
    </row>
    <row r="10651" spans="1:2" x14ac:dyDescent="0.3">
      <c r="A10651" s="58"/>
      <c r="B10651" s="58"/>
    </row>
    <row r="10652" spans="1:2" x14ac:dyDescent="0.3">
      <c r="A10652" s="58"/>
      <c r="B10652" s="58"/>
    </row>
    <row r="10653" spans="1:2" x14ac:dyDescent="0.3">
      <c r="A10653" s="58"/>
      <c r="B10653" s="58"/>
    </row>
    <row r="10654" spans="1:2" x14ac:dyDescent="0.3">
      <c r="A10654" s="58"/>
      <c r="B10654" s="58"/>
    </row>
    <row r="10655" spans="1:2" x14ac:dyDescent="0.3">
      <c r="A10655" s="58"/>
      <c r="B10655" s="58"/>
    </row>
    <row r="10656" spans="1:2" x14ac:dyDescent="0.3">
      <c r="A10656" s="58"/>
      <c r="B10656" s="58"/>
    </row>
    <row r="10657" spans="1:2" x14ac:dyDescent="0.3">
      <c r="A10657" s="58"/>
      <c r="B10657" s="58"/>
    </row>
    <row r="10658" spans="1:2" x14ac:dyDescent="0.3">
      <c r="A10658" s="58"/>
      <c r="B10658" s="58"/>
    </row>
    <row r="10659" spans="1:2" x14ac:dyDescent="0.3">
      <c r="A10659" s="58"/>
      <c r="B10659" s="58"/>
    </row>
    <row r="10660" spans="1:2" x14ac:dyDescent="0.3">
      <c r="A10660" s="58"/>
      <c r="B10660" s="58"/>
    </row>
    <row r="10661" spans="1:2" x14ac:dyDescent="0.3">
      <c r="A10661" s="58"/>
      <c r="B10661" s="58"/>
    </row>
    <row r="10662" spans="1:2" x14ac:dyDescent="0.3">
      <c r="A10662" s="58"/>
      <c r="B10662" s="58"/>
    </row>
    <row r="10663" spans="1:2" x14ac:dyDescent="0.3">
      <c r="A10663" s="58"/>
      <c r="B10663" s="58"/>
    </row>
    <row r="10664" spans="1:2" x14ac:dyDescent="0.3">
      <c r="A10664" s="58"/>
      <c r="B10664" s="58"/>
    </row>
    <row r="10665" spans="1:2" x14ac:dyDescent="0.3">
      <c r="A10665" s="58"/>
      <c r="B10665" s="58"/>
    </row>
    <row r="10666" spans="1:2" x14ac:dyDescent="0.3">
      <c r="A10666" s="58"/>
      <c r="B10666" s="58"/>
    </row>
    <row r="10667" spans="1:2" x14ac:dyDescent="0.3">
      <c r="A10667" s="58"/>
      <c r="B10667" s="58"/>
    </row>
    <row r="10668" spans="1:2" x14ac:dyDescent="0.3">
      <c r="A10668" s="58"/>
      <c r="B10668" s="58"/>
    </row>
    <row r="10669" spans="1:2" x14ac:dyDescent="0.3">
      <c r="A10669" s="58"/>
      <c r="B10669" s="58"/>
    </row>
    <row r="10670" spans="1:2" x14ac:dyDescent="0.3">
      <c r="A10670" s="58"/>
      <c r="B10670" s="58"/>
    </row>
    <row r="10671" spans="1:2" x14ac:dyDescent="0.3">
      <c r="A10671" s="58"/>
      <c r="B10671" s="58"/>
    </row>
    <row r="10672" spans="1:2" x14ac:dyDescent="0.3">
      <c r="A10672" s="58"/>
      <c r="B10672" s="58"/>
    </row>
    <row r="10673" spans="1:2" x14ac:dyDescent="0.3">
      <c r="A10673" s="58"/>
      <c r="B10673" s="58"/>
    </row>
    <row r="10674" spans="1:2" x14ac:dyDescent="0.3">
      <c r="A10674" s="58"/>
      <c r="B10674" s="58"/>
    </row>
    <row r="10675" spans="1:2" x14ac:dyDescent="0.3">
      <c r="A10675" s="58"/>
      <c r="B10675" s="58"/>
    </row>
    <row r="10676" spans="1:2" x14ac:dyDescent="0.3">
      <c r="A10676" s="58"/>
      <c r="B10676" s="58"/>
    </row>
    <row r="10677" spans="1:2" x14ac:dyDescent="0.3">
      <c r="A10677" s="58"/>
      <c r="B10677" s="58"/>
    </row>
    <row r="10678" spans="1:2" x14ac:dyDescent="0.3">
      <c r="A10678" s="58"/>
      <c r="B10678" s="58"/>
    </row>
    <row r="10679" spans="1:2" x14ac:dyDescent="0.3">
      <c r="A10679" s="58"/>
      <c r="B10679" s="58"/>
    </row>
    <row r="10680" spans="1:2" x14ac:dyDescent="0.3">
      <c r="A10680" s="58"/>
      <c r="B10680" s="58"/>
    </row>
    <row r="10681" spans="1:2" x14ac:dyDescent="0.3">
      <c r="A10681" s="58"/>
      <c r="B10681" s="58"/>
    </row>
    <row r="10682" spans="1:2" x14ac:dyDescent="0.3">
      <c r="A10682" s="58"/>
      <c r="B10682" s="58"/>
    </row>
    <row r="10683" spans="1:2" x14ac:dyDescent="0.3">
      <c r="A10683" s="58"/>
      <c r="B10683" s="58"/>
    </row>
    <row r="10684" spans="1:2" x14ac:dyDescent="0.3">
      <c r="A10684" s="58"/>
      <c r="B10684" s="58"/>
    </row>
    <row r="10685" spans="1:2" x14ac:dyDescent="0.3">
      <c r="A10685" s="58"/>
      <c r="B10685" s="58"/>
    </row>
    <row r="10686" spans="1:2" x14ac:dyDescent="0.3">
      <c r="A10686" s="58"/>
      <c r="B10686" s="58"/>
    </row>
    <row r="10687" spans="1:2" x14ac:dyDescent="0.3">
      <c r="A10687" s="58"/>
      <c r="B10687" s="58"/>
    </row>
    <row r="10688" spans="1:2" x14ac:dyDescent="0.3">
      <c r="A10688" s="58"/>
      <c r="B10688" s="58"/>
    </row>
    <row r="10689" spans="1:2" x14ac:dyDescent="0.3">
      <c r="A10689" s="58"/>
      <c r="B10689" s="58"/>
    </row>
    <row r="10690" spans="1:2" x14ac:dyDescent="0.3">
      <c r="A10690" s="58"/>
      <c r="B10690" s="58"/>
    </row>
    <row r="10691" spans="1:2" x14ac:dyDescent="0.3">
      <c r="A10691" s="58"/>
      <c r="B10691" s="58"/>
    </row>
    <row r="10692" spans="1:2" x14ac:dyDescent="0.3">
      <c r="A10692" s="58"/>
      <c r="B10692" s="58"/>
    </row>
    <row r="10693" spans="1:2" x14ac:dyDescent="0.3">
      <c r="A10693" s="58"/>
      <c r="B10693" s="58"/>
    </row>
    <row r="10694" spans="1:2" x14ac:dyDescent="0.3">
      <c r="A10694" s="58"/>
      <c r="B10694" s="58"/>
    </row>
    <row r="10695" spans="1:2" x14ac:dyDescent="0.3">
      <c r="A10695" s="58"/>
      <c r="B10695" s="58"/>
    </row>
    <row r="10696" spans="1:2" x14ac:dyDescent="0.3">
      <c r="A10696" s="58"/>
      <c r="B10696" s="58"/>
    </row>
    <row r="10697" spans="1:2" x14ac:dyDescent="0.3">
      <c r="A10697" s="58"/>
      <c r="B10697" s="58"/>
    </row>
    <row r="10698" spans="1:2" x14ac:dyDescent="0.3">
      <c r="A10698" s="58"/>
      <c r="B10698" s="58"/>
    </row>
    <row r="10699" spans="1:2" x14ac:dyDescent="0.3">
      <c r="A10699" s="58"/>
      <c r="B10699" s="58"/>
    </row>
    <row r="10700" spans="1:2" x14ac:dyDescent="0.3">
      <c r="A10700" s="58"/>
      <c r="B10700" s="58"/>
    </row>
    <row r="10701" spans="1:2" x14ac:dyDescent="0.3">
      <c r="A10701" s="58"/>
      <c r="B10701" s="58"/>
    </row>
    <row r="10702" spans="1:2" x14ac:dyDescent="0.3">
      <c r="A10702" s="58"/>
      <c r="B10702" s="58"/>
    </row>
    <row r="10703" spans="1:2" x14ac:dyDescent="0.3">
      <c r="A10703" s="58"/>
      <c r="B10703" s="58"/>
    </row>
    <row r="10704" spans="1:2" x14ac:dyDescent="0.3">
      <c r="A10704" s="58"/>
      <c r="B10704" s="58"/>
    </row>
    <row r="10705" spans="1:2" x14ac:dyDescent="0.3">
      <c r="A10705" s="58"/>
      <c r="B10705" s="58"/>
    </row>
    <row r="10706" spans="1:2" x14ac:dyDescent="0.3">
      <c r="A10706" s="58"/>
      <c r="B10706" s="58"/>
    </row>
    <row r="10707" spans="1:2" x14ac:dyDescent="0.3">
      <c r="A10707" s="58"/>
      <c r="B10707" s="58"/>
    </row>
    <row r="10708" spans="1:2" x14ac:dyDescent="0.3">
      <c r="A10708" s="58"/>
      <c r="B10708" s="58"/>
    </row>
    <row r="10709" spans="1:2" x14ac:dyDescent="0.3">
      <c r="A10709" s="58"/>
      <c r="B10709" s="58"/>
    </row>
    <row r="10710" spans="1:2" x14ac:dyDescent="0.3">
      <c r="A10710" s="58"/>
      <c r="B10710" s="58"/>
    </row>
    <row r="10711" spans="1:2" x14ac:dyDescent="0.3">
      <c r="A10711" s="58"/>
      <c r="B10711" s="58"/>
    </row>
    <row r="10712" spans="1:2" x14ac:dyDescent="0.3">
      <c r="A10712" s="58"/>
      <c r="B10712" s="58"/>
    </row>
    <row r="10713" spans="1:2" x14ac:dyDescent="0.3">
      <c r="A10713" s="58"/>
      <c r="B10713" s="58"/>
    </row>
    <row r="10714" spans="1:2" x14ac:dyDescent="0.3">
      <c r="A10714" s="58"/>
      <c r="B10714" s="58"/>
    </row>
    <row r="10715" spans="1:2" x14ac:dyDescent="0.3">
      <c r="A10715" s="58"/>
      <c r="B10715" s="58"/>
    </row>
    <row r="10716" spans="1:2" x14ac:dyDescent="0.3">
      <c r="A10716" s="58"/>
      <c r="B10716" s="58"/>
    </row>
    <row r="10717" spans="1:2" x14ac:dyDescent="0.3">
      <c r="A10717" s="58"/>
      <c r="B10717" s="58"/>
    </row>
    <row r="10718" spans="1:2" x14ac:dyDescent="0.3">
      <c r="A10718" s="58"/>
      <c r="B10718" s="58"/>
    </row>
    <row r="10719" spans="1:2" x14ac:dyDescent="0.3">
      <c r="A10719" s="58"/>
      <c r="B10719" s="58"/>
    </row>
    <row r="10720" spans="1:2" x14ac:dyDescent="0.3">
      <c r="A10720" s="58"/>
      <c r="B10720" s="58"/>
    </row>
    <row r="10721" spans="1:2" x14ac:dyDescent="0.3">
      <c r="A10721" s="58"/>
      <c r="B10721" s="58"/>
    </row>
    <row r="10722" spans="1:2" x14ac:dyDescent="0.3">
      <c r="A10722" s="58"/>
      <c r="B10722" s="58"/>
    </row>
    <row r="10723" spans="1:2" x14ac:dyDescent="0.3">
      <c r="A10723" s="58"/>
      <c r="B10723" s="58"/>
    </row>
    <row r="10724" spans="1:2" x14ac:dyDescent="0.3">
      <c r="A10724" s="58"/>
      <c r="B10724" s="58"/>
    </row>
    <row r="10725" spans="1:2" x14ac:dyDescent="0.3">
      <c r="A10725" s="58"/>
      <c r="B10725" s="58"/>
    </row>
    <row r="10726" spans="1:2" x14ac:dyDescent="0.3">
      <c r="A10726" s="58"/>
      <c r="B10726" s="58"/>
    </row>
    <row r="10727" spans="1:2" x14ac:dyDescent="0.3">
      <c r="A10727" s="58"/>
      <c r="B10727" s="58"/>
    </row>
    <row r="10728" spans="1:2" x14ac:dyDescent="0.3">
      <c r="A10728" s="58"/>
      <c r="B10728" s="58"/>
    </row>
    <row r="10729" spans="1:2" x14ac:dyDescent="0.3">
      <c r="A10729" s="58"/>
      <c r="B10729" s="58"/>
    </row>
    <row r="10730" spans="1:2" x14ac:dyDescent="0.3">
      <c r="A10730" s="58"/>
      <c r="B10730" s="58"/>
    </row>
    <row r="10731" spans="1:2" x14ac:dyDescent="0.3">
      <c r="A10731" s="58"/>
      <c r="B10731" s="58"/>
    </row>
    <row r="10732" spans="1:2" x14ac:dyDescent="0.3">
      <c r="A10732" s="58"/>
      <c r="B10732" s="58"/>
    </row>
    <row r="10733" spans="1:2" x14ac:dyDescent="0.3">
      <c r="A10733" s="58"/>
      <c r="B10733" s="58"/>
    </row>
    <row r="10734" spans="1:2" x14ac:dyDescent="0.3">
      <c r="A10734" s="58"/>
      <c r="B10734" s="58"/>
    </row>
    <row r="10735" spans="1:2" x14ac:dyDescent="0.3">
      <c r="A10735" s="58"/>
      <c r="B10735" s="58"/>
    </row>
    <row r="10736" spans="1:2" x14ac:dyDescent="0.3">
      <c r="A10736" s="58"/>
      <c r="B10736" s="58"/>
    </row>
    <row r="10737" spans="1:2" x14ac:dyDescent="0.3">
      <c r="A10737" s="58"/>
      <c r="B10737" s="58"/>
    </row>
    <row r="10738" spans="1:2" x14ac:dyDescent="0.3">
      <c r="A10738" s="58"/>
      <c r="B10738" s="58"/>
    </row>
    <row r="10739" spans="1:2" x14ac:dyDescent="0.3">
      <c r="A10739" s="58"/>
      <c r="B10739" s="58"/>
    </row>
    <row r="10740" spans="1:2" x14ac:dyDescent="0.3">
      <c r="A10740" s="58"/>
      <c r="B10740" s="58"/>
    </row>
    <row r="10741" spans="1:2" x14ac:dyDescent="0.3">
      <c r="A10741" s="58"/>
      <c r="B10741" s="58"/>
    </row>
    <row r="10742" spans="1:2" x14ac:dyDescent="0.3">
      <c r="A10742" s="58"/>
      <c r="B10742" s="58"/>
    </row>
    <row r="10743" spans="1:2" x14ac:dyDescent="0.3">
      <c r="A10743" s="58"/>
      <c r="B10743" s="58"/>
    </row>
    <row r="10744" spans="1:2" x14ac:dyDescent="0.3">
      <c r="A10744" s="58"/>
      <c r="B10744" s="58"/>
    </row>
    <row r="10745" spans="1:2" x14ac:dyDescent="0.3">
      <c r="A10745" s="58"/>
      <c r="B10745" s="58"/>
    </row>
    <row r="10746" spans="1:2" x14ac:dyDescent="0.3">
      <c r="A10746" s="58"/>
      <c r="B10746" s="58"/>
    </row>
    <row r="10747" spans="1:2" x14ac:dyDescent="0.3">
      <c r="A10747" s="58"/>
      <c r="B10747" s="58"/>
    </row>
    <row r="10748" spans="1:2" x14ac:dyDescent="0.3">
      <c r="A10748" s="58"/>
      <c r="B10748" s="58"/>
    </row>
    <row r="10749" spans="1:2" x14ac:dyDescent="0.3">
      <c r="A10749" s="58"/>
      <c r="B10749" s="58"/>
    </row>
    <row r="10750" spans="1:2" x14ac:dyDescent="0.3">
      <c r="A10750" s="58"/>
      <c r="B10750" s="58"/>
    </row>
    <row r="10751" spans="1:2" x14ac:dyDescent="0.3">
      <c r="A10751" s="58"/>
      <c r="B10751" s="58"/>
    </row>
    <row r="10752" spans="1:2" x14ac:dyDescent="0.3">
      <c r="A10752" s="58"/>
      <c r="B10752" s="58"/>
    </row>
    <row r="10753" spans="1:2" x14ac:dyDescent="0.3">
      <c r="A10753" s="58"/>
      <c r="B10753" s="58"/>
    </row>
    <row r="10754" spans="1:2" x14ac:dyDescent="0.3">
      <c r="A10754" s="58"/>
      <c r="B10754" s="58"/>
    </row>
    <row r="10755" spans="1:2" x14ac:dyDescent="0.3">
      <c r="A10755" s="58"/>
      <c r="B10755" s="58"/>
    </row>
    <row r="10756" spans="1:2" x14ac:dyDescent="0.3">
      <c r="A10756" s="58"/>
      <c r="B10756" s="58"/>
    </row>
    <row r="10757" spans="1:2" x14ac:dyDescent="0.3">
      <c r="A10757" s="58"/>
      <c r="B10757" s="58"/>
    </row>
    <row r="10758" spans="1:2" x14ac:dyDescent="0.3">
      <c r="A10758" s="58"/>
      <c r="B10758" s="58"/>
    </row>
    <row r="10759" spans="1:2" x14ac:dyDescent="0.3">
      <c r="A10759" s="58"/>
      <c r="B10759" s="58"/>
    </row>
    <row r="10760" spans="1:2" x14ac:dyDescent="0.3">
      <c r="A10760" s="58"/>
      <c r="B10760" s="58"/>
    </row>
    <row r="10761" spans="1:2" x14ac:dyDescent="0.3">
      <c r="A10761" s="58"/>
      <c r="B10761" s="58"/>
    </row>
    <row r="10762" spans="1:2" x14ac:dyDescent="0.3">
      <c r="A10762" s="58"/>
      <c r="B10762" s="58"/>
    </row>
    <row r="10763" spans="1:2" x14ac:dyDescent="0.3">
      <c r="A10763" s="58"/>
      <c r="B10763" s="58"/>
    </row>
    <row r="10764" spans="1:2" x14ac:dyDescent="0.3">
      <c r="A10764" s="58"/>
      <c r="B10764" s="58"/>
    </row>
    <row r="10765" spans="1:2" x14ac:dyDescent="0.3">
      <c r="A10765" s="58"/>
      <c r="B10765" s="58"/>
    </row>
    <row r="10766" spans="1:2" x14ac:dyDescent="0.3">
      <c r="A10766" s="58"/>
      <c r="B10766" s="58"/>
    </row>
    <row r="10767" spans="1:2" x14ac:dyDescent="0.3">
      <c r="A10767" s="58"/>
      <c r="B10767" s="58"/>
    </row>
    <row r="10768" spans="1:2" x14ac:dyDescent="0.3">
      <c r="A10768" s="58"/>
      <c r="B10768" s="58"/>
    </row>
    <row r="10769" spans="1:2" x14ac:dyDescent="0.3">
      <c r="A10769" s="58"/>
      <c r="B10769" s="58"/>
    </row>
    <row r="10770" spans="1:2" x14ac:dyDescent="0.3">
      <c r="A10770" s="58"/>
      <c r="B10770" s="58"/>
    </row>
    <row r="10771" spans="1:2" x14ac:dyDescent="0.3">
      <c r="A10771" s="58"/>
      <c r="B10771" s="58"/>
    </row>
    <row r="10772" spans="1:2" x14ac:dyDescent="0.3">
      <c r="A10772" s="58"/>
      <c r="B10772" s="58"/>
    </row>
    <row r="10773" spans="1:2" x14ac:dyDescent="0.3">
      <c r="A10773" s="58"/>
      <c r="B10773" s="58"/>
    </row>
    <row r="10774" spans="1:2" x14ac:dyDescent="0.3">
      <c r="A10774" s="58"/>
      <c r="B10774" s="58"/>
    </row>
    <row r="10775" spans="1:2" x14ac:dyDescent="0.3">
      <c r="A10775" s="58"/>
      <c r="B10775" s="58"/>
    </row>
    <row r="10776" spans="1:2" x14ac:dyDescent="0.3">
      <c r="A10776" s="58"/>
      <c r="B10776" s="58"/>
    </row>
    <row r="10777" spans="1:2" x14ac:dyDescent="0.3">
      <c r="A10777" s="58"/>
      <c r="B10777" s="58"/>
    </row>
    <row r="10778" spans="1:2" x14ac:dyDescent="0.3">
      <c r="A10778" s="58"/>
      <c r="B10778" s="58"/>
    </row>
    <row r="10779" spans="1:2" x14ac:dyDescent="0.3">
      <c r="A10779" s="58"/>
      <c r="B10779" s="58"/>
    </row>
    <row r="10780" spans="1:2" x14ac:dyDescent="0.3">
      <c r="A10780" s="58"/>
      <c r="B10780" s="58"/>
    </row>
    <row r="10781" spans="1:2" x14ac:dyDescent="0.3">
      <c r="A10781" s="58"/>
      <c r="B10781" s="58"/>
    </row>
    <row r="10782" spans="1:2" x14ac:dyDescent="0.3">
      <c r="A10782" s="58"/>
      <c r="B10782" s="58"/>
    </row>
    <row r="10783" spans="1:2" x14ac:dyDescent="0.3">
      <c r="A10783" s="58"/>
      <c r="B10783" s="58"/>
    </row>
    <row r="10784" spans="1:2" x14ac:dyDescent="0.3">
      <c r="A10784" s="58"/>
      <c r="B10784" s="58"/>
    </row>
    <row r="10785" spans="1:2" x14ac:dyDescent="0.3">
      <c r="A10785" s="58"/>
      <c r="B10785" s="58"/>
    </row>
    <row r="10786" spans="1:2" x14ac:dyDescent="0.3">
      <c r="A10786" s="58"/>
      <c r="B10786" s="58"/>
    </row>
    <row r="10787" spans="1:2" x14ac:dyDescent="0.3">
      <c r="A10787" s="58"/>
      <c r="B10787" s="58"/>
    </row>
    <row r="10788" spans="1:2" x14ac:dyDescent="0.3">
      <c r="A10788" s="58"/>
      <c r="B10788" s="58"/>
    </row>
    <row r="10789" spans="1:2" x14ac:dyDescent="0.3">
      <c r="A10789" s="58"/>
      <c r="B10789" s="58"/>
    </row>
    <row r="10790" spans="1:2" x14ac:dyDescent="0.3">
      <c r="A10790" s="58"/>
      <c r="B10790" s="58"/>
    </row>
    <row r="10791" spans="1:2" x14ac:dyDescent="0.3">
      <c r="A10791" s="58"/>
      <c r="B10791" s="58"/>
    </row>
    <row r="10792" spans="1:2" x14ac:dyDescent="0.3">
      <c r="A10792" s="58"/>
      <c r="B10792" s="58"/>
    </row>
    <row r="10793" spans="1:2" x14ac:dyDescent="0.3">
      <c r="A10793" s="58"/>
      <c r="B10793" s="58"/>
    </row>
    <row r="10794" spans="1:2" x14ac:dyDescent="0.3">
      <c r="A10794" s="58"/>
      <c r="B10794" s="58"/>
    </row>
    <row r="10795" spans="1:2" x14ac:dyDescent="0.3">
      <c r="A10795" s="58"/>
      <c r="B10795" s="58"/>
    </row>
    <row r="10796" spans="1:2" x14ac:dyDescent="0.3">
      <c r="A10796" s="58"/>
      <c r="B10796" s="58"/>
    </row>
    <row r="10797" spans="1:2" x14ac:dyDescent="0.3">
      <c r="A10797" s="58"/>
      <c r="B10797" s="58"/>
    </row>
    <row r="10798" spans="1:2" x14ac:dyDescent="0.3">
      <c r="A10798" s="58"/>
      <c r="B10798" s="58"/>
    </row>
    <row r="10799" spans="1:2" x14ac:dyDescent="0.3">
      <c r="A10799" s="58"/>
      <c r="B10799" s="58"/>
    </row>
    <row r="10800" spans="1:2" x14ac:dyDescent="0.3">
      <c r="A10800" s="58"/>
      <c r="B10800" s="58"/>
    </row>
    <row r="10801" spans="1:2" x14ac:dyDescent="0.3">
      <c r="A10801" s="58"/>
      <c r="B10801" s="58"/>
    </row>
    <row r="10802" spans="1:2" x14ac:dyDescent="0.3">
      <c r="A10802" s="58"/>
      <c r="B10802" s="58"/>
    </row>
    <row r="10803" spans="1:2" x14ac:dyDescent="0.3">
      <c r="A10803" s="58"/>
      <c r="B10803" s="58"/>
    </row>
    <row r="10804" spans="1:2" x14ac:dyDescent="0.3">
      <c r="A10804" s="58"/>
      <c r="B10804" s="58"/>
    </row>
    <row r="10805" spans="1:2" x14ac:dyDescent="0.3">
      <c r="A10805" s="58"/>
      <c r="B10805" s="58"/>
    </row>
    <row r="10806" spans="1:2" x14ac:dyDescent="0.3">
      <c r="A10806" s="58"/>
      <c r="B10806" s="58"/>
    </row>
    <row r="10807" spans="1:2" x14ac:dyDescent="0.3">
      <c r="A10807" s="58"/>
      <c r="B10807" s="58"/>
    </row>
    <row r="10808" spans="1:2" x14ac:dyDescent="0.3">
      <c r="A10808" s="58"/>
      <c r="B10808" s="58"/>
    </row>
    <row r="10809" spans="1:2" x14ac:dyDescent="0.3">
      <c r="A10809" s="58"/>
      <c r="B10809" s="58"/>
    </row>
    <row r="10810" spans="1:2" x14ac:dyDescent="0.3">
      <c r="A10810" s="58"/>
      <c r="B10810" s="58"/>
    </row>
    <row r="10811" spans="1:2" x14ac:dyDescent="0.3">
      <c r="A10811" s="58"/>
      <c r="B10811" s="58"/>
    </row>
    <row r="10812" spans="1:2" x14ac:dyDescent="0.3">
      <c r="A10812" s="58"/>
      <c r="B10812" s="58"/>
    </row>
    <row r="10813" spans="1:2" x14ac:dyDescent="0.3">
      <c r="A10813" s="58"/>
      <c r="B10813" s="58"/>
    </row>
    <row r="10814" spans="1:2" x14ac:dyDescent="0.3">
      <c r="A10814" s="58"/>
      <c r="B10814" s="58"/>
    </row>
    <row r="10815" spans="1:2" x14ac:dyDescent="0.3">
      <c r="A10815" s="58"/>
      <c r="B10815" s="58"/>
    </row>
    <row r="10816" spans="1:2" x14ac:dyDescent="0.3">
      <c r="A10816" s="58"/>
      <c r="B10816" s="58"/>
    </row>
    <row r="10817" spans="1:2" x14ac:dyDescent="0.3">
      <c r="A10817" s="58"/>
      <c r="B10817" s="58"/>
    </row>
    <row r="10818" spans="1:2" x14ac:dyDescent="0.3">
      <c r="A10818" s="58"/>
      <c r="B10818" s="58"/>
    </row>
    <row r="10819" spans="1:2" x14ac:dyDescent="0.3">
      <c r="A10819" s="58"/>
      <c r="B10819" s="58"/>
    </row>
    <row r="10820" spans="1:2" x14ac:dyDescent="0.3">
      <c r="A10820" s="58"/>
      <c r="B10820" s="58"/>
    </row>
    <row r="10821" spans="1:2" x14ac:dyDescent="0.3">
      <c r="A10821" s="58"/>
      <c r="B10821" s="58"/>
    </row>
    <row r="10822" spans="1:2" x14ac:dyDescent="0.3">
      <c r="A10822" s="58"/>
      <c r="B10822" s="58"/>
    </row>
    <row r="10823" spans="1:2" x14ac:dyDescent="0.3">
      <c r="A10823" s="58"/>
      <c r="B10823" s="58"/>
    </row>
    <row r="10824" spans="1:2" x14ac:dyDescent="0.3">
      <c r="A10824" s="58"/>
      <c r="B10824" s="58"/>
    </row>
    <row r="10825" spans="1:2" x14ac:dyDescent="0.3">
      <c r="A10825" s="58"/>
      <c r="B10825" s="58"/>
    </row>
    <row r="10826" spans="1:2" x14ac:dyDescent="0.3">
      <c r="A10826" s="58"/>
      <c r="B10826" s="58"/>
    </row>
    <row r="10827" spans="1:2" x14ac:dyDescent="0.3">
      <c r="A10827" s="58"/>
      <c r="B10827" s="58"/>
    </row>
    <row r="10828" spans="1:2" x14ac:dyDescent="0.3">
      <c r="A10828" s="58"/>
      <c r="B10828" s="58"/>
    </row>
    <row r="10829" spans="1:2" x14ac:dyDescent="0.3">
      <c r="A10829" s="58"/>
      <c r="B10829" s="58"/>
    </row>
    <row r="10830" spans="1:2" x14ac:dyDescent="0.3">
      <c r="A10830" s="58"/>
      <c r="B10830" s="58"/>
    </row>
    <row r="10831" spans="1:2" x14ac:dyDescent="0.3">
      <c r="A10831" s="58"/>
      <c r="B10831" s="58"/>
    </row>
    <row r="10832" spans="1:2" x14ac:dyDescent="0.3">
      <c r="A10832" s="58"/>
      <c r="B10832" s="58"/>
    </row>
    <row r="10833" spans="1:2" x14ac:dyDescent="0.3">
      <c r="A10833" s="58"/>
      <c r="B10833" s="58"/>
    </row>
    <row r="10834" spans="1:2" x14ac:dyDescent="0.3">
      <c r="A10834" s="58"/>
      <c r="B10834" s="58"/>
    </row>
    <row r="10835" spans="1:2" x14ac:dyDescent="0.3">
      <c r="A10835" s="58"/>
      <c r="B10835" s="58"/>
    </row>
    <row r="10836" spans="1:2" x14ac:dyDescent="0.3">
      <c r="A10836" s="58"/>
      <c r="B10836" s="58"/>
    </row>
    <row r="10837" spans="1:2" x14ac:dyDescent="0.3">
      <c r="A10837" s="58"/>
      <c r="B10837" s="58"/>
    </row>
    <row r="10838" spans="1:2" x14ac:dyDescent="0.3">
      <c r="A10838" s="58"/>
      <c r="B10838" s="58"/>
    </row>
    <row r="10839" spans="1:2" x14ac:dyDescent="0.3">
      <c r="A10839" s="58"/>
      <c r="B10839" s="58"/>
    </row>
    <row r="10840" spans="1:2" x14ac:dyDescent="0.3">
      <c r="A10840" s="58"/>
      <c r="B10840" s="58"/>
    </row>
    <row r="10841" spans="1:2" x14ac:dyDescent="0.3">
      <c r="A10841" s="58"/>
      <c r="B10841" s="58"/>
    </row>
    <row r="10842" spans="1:2" x14ac:dyDescent="0.3">
      <c r="A10842" s="58"/>
      <c r="B10842" s="58"/>
    </row>
    <row r="10843" spans="1:2" x14ac:dyDescent="0.3">
      <c r="A10843" s="58"/>
      <c r="B10843" s="58"/>
    </row>
    <row r="10844" spans="1:2" x14ac:dyDescent="0.3">
      <c r="A10844" s="58"/>
      <c r="B10844" s="58"/>
    </row>
    <row r="10845" spans="1:2" x14ac:dyDescent="0.3">
      <c r="A10845" s="58"/>
      <c r="B10845" s="58"/>
    </row>
    <row r="10846" spans="1:2" x14ac:dyDescent="0.3">
      <c r="A10846" s="58"/>
      <c r="B10846" s="58"/>
    </row>
    <row r="10847" spans="1:2" x14ac:dyDescent="0.3">
      <c r="A10847" s="58"/>
      <c r="B10847" s="58"/>
    </row>
    <row r="10848" spans="1:2" x14ac:dyDescent="0.3">
      <c r="A10848" s="58"/>
      <c r="B10848" s="58"/>
    </row>
    <row r="10849" spans="1:2" x14ac:dyDescent="0.3">
      <c r="A10849" s="58"/>
      <c r="B10849" s="58"/>
    </row>
    <row r="10850" spans="1:2" x14ac:dyDescent="0.3">
      <c r="A10850" s="58"/>
      <c r="B10850" s="58"/>
    </row>
    <row r="10851" spans="1:2" x14ac:dyDescent="0.3">
      <c r="A10851" s="58"/>
      <c r="B10851" s="58"/>
    </row>
    <row r="10852" spans="1:2" x14ac:dyDescent="0.3">
      <c r="A10852" s="58"/>
      <c r="B10852" s="58"/>
    </row>
    <row r="10853" spans="1:2" x14ac:dyDescent="0.3">
      <c r="A10853" s="58"/>
      <c r="B10853" s="58"/>
    </row>
    <row r="10854" spans="1:2" x14ac:dyDescent="0.3">
      <c r="A10854" s="58"/>
      <c r="B10854" s="58"/>
    </row>
    <row r="10855" spans="1:2" x14ac:dyDescent="0.3">
      <c r="A10855" s="58"/>
      <c r="B10855" s="58"/>
    </row>
    <row r="10856" spans="1:2" x14ac:dyDescent="0.3">
      <c r="A10856" s="58"/>
      <c r="B10856" s="58"/>
    </row>
    <row r="10857" spans="1:2" x14ac:dyDescent="0.3">
      <c r="A10857" s="58"/>
      <c r="B10857" s="58"/>
    </row>
    <row r="10858" spans="1:2" x14ac:dyDescent="0.3">
      <c r="A10858" s="58"/>
      <c r="B10858" s="58"/>
    </row>
    <row r="10859" spans="1:2" x14ac:dyDescent="0.3">
      <c r="A10859" s="58"/>
      <c r="B10859" s="58"/>
    </row>
    <row r="10860" spans="1:2" x14ac:dyDescent="0.3">
      <c r="A10860" s="58"/>
      <c r="B10860" s="58"/>
    </row>
    <row r="10861" spans="1:2" x14ac:dyDescent="0.3">
      <c r="A10861" s="58"/>
      <c r="B10861" s="58"/>
    </row>
    <row r="10862" spans="1:2" x14ac:dyDescent="0.3">
      <c r="A10862" s="58"/>
      <c r="B10862" s="58"/>
    </row>
    <row r="10863" spans="1:2" x14ac:dyDescent="0.3">
      <c r="A10863" s="58"/>
      <c r="B10863" s="58"/>
    </row>
    <row r="10864" spans="1:2" x14ac:dyDescent="0.3">
      <c r="A10864" s="58"/>
      <c r="B10864" s="58"/>
    </row>
    <row r="10865" spans="1:2" x14ac:dyDescent="0.3">
      <c r="A10865" s="58"/>
      <c r="B10865" s="58"/>
    </row>
    <row r="10866" spans="1:2" x14ac:dyDescent="0.3">
      <c r="A10866" s="58"/>
      <c r="B10866" s="58"/>
    </row>
    <row r="10867" spans="1:2" x14ac:dyDescent="0.3">
      <c r="A10867" s="58"/>
      <c r="B10867" s="58"/>
    </row>
    <row r="10868" spans="1:2" x14ac:dyDescent="0.3">
      <c r="A10868" s="58"/>
      <c r="B10868" s="58"/>
    </row>
    <row r="10869" spans="1:2" x14ac:dyDescent="0.3">
      <c r="A10869" s="58"/>
      <c r="B10869" s="58"/>
    </row>
    <row r="10870" spans="1:2" x14ac:dyDescent="0.3">
      <c r="A10870" s="58"/>
      <c r="B10870" s="58"/>
    </row>
    <row r="10871" spans="1:2" x14ac:dyDescent="0.3">
      <c r="A10871" s="58"/>
      <c r="B10871" s="58"/>
    </row>
    <row r="10872" spans="1:2" x14ac:dyDescent="0.3">
      <c r="A10872" s="58"/>
      <c r="B10872" s="58"/>
    </row>
    <row r="10873" spans="1:2" x14ac:dyDescent="0.3">
      <c r="A10873" s="58"/>
      <c r="B10873" s="58"/>
    </row>
    <row r="10874" spans="1:2" x14ac:dyDescent="0.3">
      <c r="A10874" s="58"/>
      <c r="B10874" s="58"/>
    </row>
    <row r="10875" spans="1:2" x14ac:dyDescent="0.3">
      <c r="A10875" s="58"/>
      <c r="B10875" s="58"/>
    </row>
    <row r="10876" spans="1:2" x14ac:dyDescent="0.3">
      <c r="A10876" s="58"/>
      <c r="B10876" s="58"/>
    </row>
    <row r="10877" spans="1:2" x14ac:dyDescent="0.3">
      <c r="A10877" s="58"/>
      <c r="B10877" s="58"/>
    </row>
    <row r="10878" spans="1:2" x14ac:dyDescent="0.3">
      <c r="A10878" s="58"/>
      <c r="B10878" s="58"/>
    </row>
    <row r="10879" spans="1:2" x14ac:dyDescent="0.3">
      <c r="A10879" s="58"/>
      <c r="B10879" s="58"/>
    </row>
    <row r="10880" spans="1:2" x14ac:dyDescent="0.3">
      <c r="A10880" s="58"/>
      <c r="B10880" s="58"/>
    </row>
    <row r="10881" spans="1:2" x14ac:dyDescent="0.3">
      <c r="A10881" s="58"/>
      <c r="B10881" s="58"/>
    </row>
    <row r="10882" spans="1:2" x14ac:dyDescent="0.3">
      <c r="A10882" s="58"/>
      <c r="B10882" s="58"/>
    </row>
    <row r="10883" spans="1:2" x14ac:dyDescent="0.3">
      <c r="A10883" s="58"/>
      <c r="B10883" s="58"/>
    </row>
    <row r="10884" spans="1:2" x14ac:dyDescent="0.3">
      <c r="A10884" s="58"/>
      <c r="B10884" s="58"/>
    </row>
    <row r="10885" spans="1:2" x14ac:dyDescent="0.3">
      <c r="A10885" s="58"/>
      <c r="B10885" s="58"/>
    </row>
    <row r="10886" spans="1:2" x14ac:dyDescent="0.3">
      <c r="A10886" s="58"/>
      <c r="B10886" s="58"/>
    </row>
    <row r="10887" spans="1:2" x14ac:dyDescent="0.3">
      <c r="A10887" s="58"/>
      <c r="B10887" s="58"/>
    </row>
    <row r="10888" spans="1:2" x14ac:dyDescent="0.3">
      <c r="A10888" s="58"/>
      <c r="B10888" s="58"/>
    </row>
    <row r="10889" spans="1:2" x14ac:dyDescent="0.3">
      <c r="A10889" s="58"/>
      <c r="B10889" s="58"/>
    </row>
    <row r="10890" spans="1:2" x14ac:dyDescent="0.3">
      <c r="A10890" s="58"/>
      <c r="B10890" s="58"/>
    </row>
    <row r="10891" spans="1:2" x14ac:dyDescent="0.3">
      <c r="A10891" s="58"/>
      <c r="B10891" s="58"/>
    </row>
    <row r="10892" spans="1:2" x14ac:dyDescent="0.3">
      <c r="A10892" s="58"/>
      <c r="B10892" s="58"/>
    </row>
    <row r="10893" spans="1:2" x14ac:dyDescent="0.3">
      <c r="A10893" s="58"/>
      <c r="B10893" s="58"/>
    </row>
    <row r="10894" spans="1:2" x14ac:dyDescent="0.3">
      <c r="A10894" s="58"/>
      <c r="B10894" s="58"/>
    </row>
    <row r="10895" spans="1:2" x14ac:dyDescent="0.3">
      <c r="A10895" s="58"/>
      <c r="B10895" s="58"/>
    </row>
    <row r="10896" spans="1:2" x14ac:dyDescent="0.3">
      <c r="A10896" s="58"/>
      <c r="B10896" s="58"/>
    </row>
    <row r="10897" spans="1:2" x14ac:dyDescent="0.3">
      <c r="A10897" s="58"/>
      <c r="B10897" s="58"/>
    </row>
    <row r="10898" spans="1:2" x14ac:dyDescent="0.3">
      <c r="A10898" s="58"/>
      <c r="B10898" s="58"/>
    </row>
    <row r="10899" spans="1:2" x14ac:dyDescent="0.3">
      <c r="A10899" s="58"/>
      <c r="B10899" s="58"/>
    </row>
    <row r="10900" spans="1:2" x14ac:dyDescent="0.3">
      <c r="A10900" s="58"/>
      <c r="B10900" s="58"/>
    </row>
    <row r="10901" spans="1:2" x14ac:dyDescent="0.3">
      <c r="A10901" s="58"/>
      <c r="B10901" s="58"/>
    </row>
    <row r="10902" spans="1:2" x14ac:dyDescent="0.3">
      <c r="A10902" s="58"/>
      <c r="B10902" s="58"/>
    </row>
    <row r="10903" spans="1:2" x14ac:dyDescent="0.3">
      <c r="A10903" s="58"/>
      <c r="B10903" s="58"/>
    </row>
    <row r="10904" spans="1:2" x14ac:dyDescent="0.3">
      <c r="A10904" s="58"/>
      <c r="B10904" s="58"/>
    </row>
    <row r="10905" spans="1:2" x14ac:dyDescent="0.3">
      <c r="A10905" s="58"/>
      <c r="B10905" s="58"/>
    </row>
    <row r="10906" spans="1:2" x14ac:dyDescent="0.3">
      <c r="A10906" s="58"/>
      <c r="B10906" s="58"/>
    </row>
    <row r="10907" spans="1:2" x14ac:dyDescent="0.3">
      <c r="A10907" s="58"/>
      <c r="B10907" s="58"/>
    </row>
    <row r="10908" spans="1:2" x14ac:dyDescent="0.3">
      <c r="A10908" s="58"/>
      <c r="B10908" s="58"/>
    </row>
    <row r="10909" spans="1:2" x14ac:dyDescent="0.3">
      <c r="A10909" s="58"/>
      <c r="B10909" s="58"/>
    </row>
    <row r="10910" spans="1:2" x14ac:dyDescent="0.3">
      <c r="A10910" s="58"/>
      <c r="B10910" s="58"/>
    </row>
    <row r="10911" spans="1:2" x14ac:dyDescent="0.3">
      <c r="A10911" s="58"/>
      <c r="B10911" s="58"/>
    </row>
    <row r="10912" spans="1:2" x14ac:dyDescent="0.3">
      <c r="A10912" s="58"/>
      <c r="B10912" s="58"/>
    </row>
    <row r="10913" spans="1:2" x14ac:dyDescent="0.3">
      <c r="A10913" s="58"/>
      <c r="B10913" s="58"/>
    </row>
    <row r="10914" spans="1:2" x14ac:dyDescent="0.3">
      <c r="A10914" s="58"/>
      <c r="B10914" s="58"/>
    </row>
    <row r="10915" spans="1:2" x14ac:dyDescent="0.3">
      <c r="A10915" s="58"/>
      <c r="B10915" s="58"/>
    </row>
    <row r="10916" spans="1:2" x14ac:dyDescent="0.3">
      <c r="A10916" s="58"/>
      <c r="B10916" s="58"/>
    </row>
    <row r="10917" spans="1:2" x14ac:dyDescent="0.3">
      <c r="A10917" s="58"/>
      <c r="B10917" s="58"/>
    </row>
    <row r="10918" spans="1:2" x14ac:dyDescent="0.3">
      <c r="A10918" s="58"/>
      <c r="B10918" s="58"/>
    </row>
    <row r="10919" spans="1:2" x14ac:dyDescent="0.3">
      <c r="A10919" s="58"/>
      <c r="B10919" s="58"/>
    </row>
    <row r="10920" spans="1:2" x14ac:dyDescent="0.3">
      <c r="A10920" s="58"/>
      <c r="B10920" s="58"/>
    </row>
    <row r="10921" spans="1:2" x14ac:dyDescent="0.3">
      <c r="A10921" s="58"/>
      <c r="B10921" s="58"/>
    </row>
    <row r="10922" spans="1:2" x14ac:dyDescent="0.3">
      <c r="A10922" s="58"/>
      <c r="B10922" s="58"/>
    </row>
    <row r="10923" spans="1:2" x14ac:dyDescent="0.3">
      <c r="A10923" s="58"/>
      <c r="B10923" s="58"/>
    </row>
    <row r="10924" spans="1:2" x14ac:dyDescent="0.3">
      <c r="A10924" s="58"/>
      <c r="B10924" s="58"/>
    </row>
    <row r="10925" spans="1:2" x14ac:dyDescent="0.3">
      <c r="A10925" s="58"/>
      <c r="B10925" s="58"/>
    </row>
    <row r="10926" spans="1:2" x14ac:dyDescent="0.3">
      <c r="A10926" s="58"/>
      <c r="B10926" s="58"/>
    </row>
    <row r="10927" spans="1:2" x14ac:dyDescent="0.3">
      <c r="A10927" s="58"/>
      <c r="B10927" s="58"/>
    </row>
    <row r="10928" spans="1:2" x14ac:dyDescent="0.3">
      <c r="A10928" s="58"/>
      <c r="B10928" s="58"/>
    </row>
    <row r="10929" spans="1:2" x14ac:dyDescent="0.3">
      <c r="A10929" s="58"/>
      <c r="B10929" s="58"/>
    </row>
    <row r="10930" spans="1:2" x14ac:dyDescent="0.3">
      <c r="A10930" s="58"/>
      <c r="B10930" s="58"/>
    </row>
    <row r="10931" spans="1:2" x14ac:dyDescent="0.3">
      <c r="A10931" s="58"/>
      <c r="B10931" s="58"/>
    </row>
    <row r="10932" spans="1:2" x14ac:dyDescent="0.3">
      <c r="A10932" s="58"/>
      <c r="B10932" s="58"/>
    </row>
    <row r="10933" spans="1:2" x14ac:dyDescent="0.3">
      <c r="A10933" s="58"/>
      <c r="B10933" s="58"/>
    </row>
    <row r="10934" spans="1:2" x14ac:dyDescent="0.3">
      <c r="A10934" s="58"/>
      <c r="B10934" s="58"/>
    </row>
    <row r="10935" spans="1:2" x14ac:dyDescent="0.3">
      <c r="A10935" s="58"/>
      <c r="B10935" s="58"/>
    </row>
    <row r="10936" spans="1:2" x14ac:dyDescent="0.3">
      <c r="A10936" s="58"/>
      <c r="B10936" s="58"/>
    </row>
    <row r="10937" spans="1:2" x14ac:dyDescent="0.3">
      <c r="A10937" s="58"/>
      <c r="B10937" s="58"/>
    </row>
    <row r="10938" spans="1:2" x14ac:dyDescent="0.3">
      <c r="A10938" s="58"/>
      <c r="B10938" s="58"/>
    </row>
    <row r="10939" spans="1:2" x14ac:dyDescent="0.3">
      <c r="A10939" s="58"/>
      <c r="B10939" s="58"/>
    </row>
    <row r="10940" spans="1:2" x14ac:dyDescent="0.3">
      <c r="A10940" s="58"/>
      <c r="B10940" s="58"/>
    </row>
    <row r="10941" spans="1:2" x14ac:dyDescent="0.3">
      <c r="A10941" s="58"/>
      <c r="B10941" s="58"/>
    </row>
    <row r="10942" spans="1:2" x14ac:dyDescent="0.3">
      <c r="A10942" s="58"/>
      <c r="B10942" s="58"/>
    </row>
    <row r="10943" spans="1:2" x14ac:dyDescent="0.3">
      <c r="A10943" s="58"/>
      <c r="B10943" s="58"/>
    </row>
    <row r="10944" spans="1:2" x14ac:dyDescent="0.3">
      <c r="A10944" s="58"/>
      <c r="B10944" s="58"/>
    </row>
    <row r="10945" spans="1:2" x14ac:dyDescent="0.3">
      <c r="A10945" s="58"/>
      <c r="B10945" s="58"/>
    </row>
    <row r="10946" spans="1:2" x14ac:dyDescent="0.3">
      <c r="A10946" s="58"/>
      <c r="B10946" s="58"/>
    </row>
    <row r="10947" spans="1:2" x14ac:dyDescent="0.3">
      <c r="A10947" s="58"/>
      <c r="B10947" s="58"/>
    </row>
    <row r="10948" spans="1:2" x14ac:dyDescent="0.3">
      <c r="A10948" s="58"/>
      <c r="B10948" s="58"/>
    </row>
    <row r="10949" spans="1:2" x14ac:dyDescent="0.3">
      <c r="A10949" s="58"/>
      <c r="B10949" s="58"/>
    </row>
    <row r="10950" spans="1:2" x14ac:dyDescent="0.3">
      <c r="A10950" s="58"/>
      <c r="B10950" s="58"/>
    </row>
    <row r="10951" spans="1:2" x14ac:dyDescent="0.3">
      <c r="A10951" s="58"/>
      <c r="B10951" s="58"/>
    </row>
    <row r="10952" spans="1:2" x14ac:dyDescent="0.3">
      <c r="A10952" s="58"/>
      <c r="B10952" s="58"/>
    </row>
    <row r="10953" spans="1:2" x14ac:dyDescent="0.3">
      <c r="A10953" s="58"/>
      <c r="B10953" s="58"/>
    </row>
    <row r="10954" spans="1:2" x14ac:dyDescent="0.3">
      <c r="A10954" s="58"/>
      <c r="B10954" s="58"/>
    </row>
    <row r="10955" spans="1:2" x14ac:dyDescent="0.3">
      <c r="A10955" s="58"/>
      <c r="B10955" s="58"/>
    </row>
    <row r="10956" spans="1:2" x14ac:dyDescent="0.3">
      <c r="A10956" s="58"/>
      <c r="B10956" s="58"/>
    </row>
    <row r="10957" spans="1:2" x14ac:dyDescent="0.3">
      <c r="A10957" s="58"/>
      <c r="B10957" s="58"/>
    </row>
    <row r="10958" spans="1:2" x14ac:dyDescent="0.3">
      <c r="A10958" s="58"/>
      <c r="B10958" s="58"/>
    </row>
    <row r="10959" spans="1:2" x14ac:dyDescent="0.3">
      <c r="A10959" s="58"/>
      <c r="B10959" s="58"/>
    </row>
    <row r="10960" spans="1:2" x14ac:dyDescent="0.3">
      <c r="A10960" s="58"/>
      <c r="B10960" s="58"/>
    </row>
    <row r="10961" spans="1:2" x14ac:dyDescent="0.3">
      <c r="A10961" s="58"/>
      <c r="B10961" s="58"/>
    </row>
    <row r="10962" spans="1:2" x14ac:dyDescent="0.3">
      <c r="A10962" s="58"/>
      <c r="B10962" s="58"/>
    </row>
    <row r="10963" spans="1:2" x14ac:dyDescent="0.3">
      <c r="A10963" s="58"/>
      <c r="B10963" s="58"/>
    </row>
    <row r="10964" spans="1:2" x14ac:dyDescent="0.3">
      <c r="A10964" s="58"/>
      <c r="B10964" s="58"/>
    </row>
    <row r="10965" spans="1:2" x14ac:dyDescent="0.3">
      <c r="A10965" s="58"/>
      <c r="B10965" s="58"/>
    </row>
    <row r="10966" spans="1:2" x14ac:dyDescent="0.3">
      <c r="A10966" s="58"/>
      <c r="B10966" s="58"/>
    </row>
    <row r="10967" spans="1:2" x14ac:dyDescent="0.3">
      <c r="A10967" s="58"/>
      <c r="B10967" s="58"/>
    </row>
    <row r="10968" spans="1:2" x14ac:dyDescent="0.3">
      <c r="A10968" s="58"/>
      <c r="B10968" s="58"/>
    </row>
    <row r="10969" spans="1:2" x14ac:dyDescent="0.3">
      <c r="A10969" s="58"/>
      <c r="B10969" s="58"/>
    </row>
    <row r="10970" spans="1:2" x14ac:dyDescent="0.3">
      <c r="A10970" s="58"/>
      <c r="B10970" s="58"/>
    </row>
    <row r="10971" spans="1:2" x14ac:dyDescent="0.3">
      <c r="A10971" s="58"/>
      <c r="B10971" s="58"/>
    </row>
    <row r="10972" spans="1:2" x14ac:dyDescent="0.3">
      <c r="A10972" s="58"/>
      <c r="B10972" s="58"/>
    </row>
    <row r="10973" spans="1:2" x14ac:dyDescent="0.3">
      <c r="A10973" s="58"/>
      <c r="B10973" s="58"/>
    </row>
    <row r="10974" spans="1:2" x14ac:dyDescent="0.3">
      <c r="A10974" s="58"/>
      <c r="B10974" s="58"/>
    </row>
    <row r="10975" spans="1:2" x14ac:dyDescent="0.3">
      <c r="A10975" s="58"/>
      <c r="B10975" s="58"/>
    </row>
    <row r="10976" spans="1:2" x14ac:dyDescent="0.3">
      <c r="A10976" s="58"/>
      <c r="B10976" s="58"/>
    </row>
    <row r="10977" spans="1:2" x14ac:dyDescent="0.3">
      <c r="A10977" s="58"/>
      <c r="B10977" s="58"/>
    </row>
    <row r="10978" spans="1:2" x14ac:dyDescent="0.3">
      <c r="A10978" s="58"/>
      <c r="B10978" s="58"/>
    </row>
    <row r="10979" spans="1:2" x14ac:dyDescent="0.3">
      <c r="A10979" s="58"/>
      <c r="B10979" s="58"/>
    </row>
    <row r="10980" spans="1:2" x14ac:dyDescent="0.3">
      <c r="A10980" s="58"/>
      <c r="B10980" s="58"/>
    </row>
    <row r="10981" spans="1:2" x14ac:dyDescent="0.3">
      <c r="A10981" s="58"/>
      <c r="B10981" s="58"/>
    </row>
    <row r="10982" spans="1:2" x14ac:dyDescent="0.3">
      <c r="A10982" s="58"/>
      <c r="B10982" s="58"/>
    </row>
    <row r="10983" spans="1:2" x14ac:dyDescent="0.3">
      <c r="A10983" s="58"/>
      <c r="B10983" s="58"/>
    </row>
    <row r="10984" spans="1:2" x14ac:dyDescent="0.3">
      <c r="A10984" s="58"/>
      <c r="B10984" s="58"/>
    </row>
    <row r="10985" spans="1:2" x14ac:dyDescent="0.3">
      <c r="A10985" s="58"/>
      <c r="B10985" s="58"/>
    </row>
    <row r="10986" spans="1:2" x14ac:dyDescent="0.3">
      <c r="A10986" s="58"/>
      <c r="B10986" s="58"/>
    </row>
    <row r="10987" spans="1:2" x14ac:dyDescent="0.3">
      <c r="A10987" s="58"/>
      <c r="B10987" s="58"/>
    </row>
    <row r="10988" spans="1:2" x14ac:dyDescent="0.3">
      <c r="A10988" s="58"/>
      <c r="B10988" s="58"/>
    </row>
    <row r="10989" spans="1:2" x14ac:dyDescent="0.3">
      <c r="A10989" s="58"/>
      <c r="B10989" s="58"/>
    </row>
    <row r="10990" spans="1:2" x14ac:dyDescent="0.3">
      <c r="A10990" s="58"/>
      <c r="B10990" s="58"/>
    </row>
    <row r="10991" spans="1:2" x14ac:dyDescent="0.3">
      <c r="A10991" s="58"/>
      <c r="B10991" s="58"/>
    </row>
    <row r="10992" spans="1:2" x14ac:dyDescent="0.3">
      <c r="A10992" s="58"/>
      <c r="B10992" s="58"/>
    </row>
    <row r="10993" spans="1:2" x14ac:dyDescent="0.3">
      <c r="A10993" s="58"/>
      <c r="B10993" s="58"/>
    </row>
    <row r="10994" spans="1:2" x14ac:dyDescent="0.3">
      <c r="A10994" s="58"/>
      <c r="B10994" s="58"/>
    </row>
    <row r="10995" spans="1:2" x14ac:dyDescent="0.3">
      <c r="A10995" s="58"/>
      <c r="B10995" s="58"/>
    </row>
    <row r="10996" spans="1:2" x14ac:dyDescent="0.3">
      <c r="A10996" s="58"/>
      <c r="B10996" s="58"/>
    </row>
    <row r="10997" spans="1:2" x14ac:dyDescent="0.3">
      <c r="A10997" s="58"/>
      <c r="B10997" s="58"/>
    </row>
    <row r="10998" spans="1:2" x14ac:dyDescent="0.3">
      <c r="A10998" s="58"/>
      <c r="B10998" s="58"/>
    </row>
    <row r="10999" spans="1:2" x14ac:dyDescent="0.3">
      <c r="A10999" s="58"/>
      <c r="B10999" s="58"/>
    </row>
    <row r="11000" spans="1:2" x14ac:dyDescent="0.3">
      <c r="A11000" s="58"/>
      <c r="B11000" s="58"/>
    </row>
    <row r="11001" spans="1:2" x14ac:dyDescent="0.3">
      <c r="A11001" s="58"/>
      <c r="B11001" s="58"/>
    </row>
    <row r="11002" spans="1:2" x14ac:dyDescent="0.3">
      <c r="A11002" s="58"/>
      <c r="B11002" s="58"/>
    </row>
    <row r="11003" spans="1:2" x14ac:dyDescent="0.3">
      <c r="A11003" s="58"/>
      <c r="B11003" s="58"/>
    </row>
    <row r="11004" spans="1:2" x14ac:dyDescent="0.3">
      <c r="A11004" s="58"/>
      <c r="B11004" s="58"/>
    </row>
    <row r="11005" spans="1:2" x14ac:dyDescent="0.3">
      <c r="A11005" s="58"/>
      <c r="B11005" s="58"/>
    </row>
    <row r="11006" spans="1:2" x14ac:dyDescent="0.3">
      <c r="A11006" s="58"/>
      <c r="B11006" s="58"/>
    </row>
    <row r="11007" spans="1:2" x14ac:dyDescent="0.3">
      <c r="A11007" s="58"/>
      <c r="B11007" s="58"/>
    </row>
    <row r="11008" spans="1:2" x14ac:dyDescent="0.3">
      <c r="A11008" s="58"/>
      <c r="B11008" s="58"/>
    </row>
    <row r="11009" spans="1:2" x14ac:dyDescent="0.3">
      <c r="A11009" s="58"/>
      <c r="B11009" s="58"/>
    </row>
    <row r="11010" spans="1:2" x14ac:dyDescent="0.3">
      <c r="A11010" s="58"/>
      <c r="B11010" s="58"/>
    </row>
    <row r="11011" spans="1:2" x14ac:dyDescent="0.3">
      <c r="A11011" s="58"/>
      <c r="B11011" s="58"/>
    </row>
    <row r="11012" spans="1:2" x14ac:dyDescent="0.3">
      <c r="A11012" s="58"/>
      <c r="B11012" s="58"/>
    </row>
    <row r="11013" spans="1:2" x14ac:dyDescent="0.3">
      <c r="A11013" s="58"/>
      <c r="B11013" s="58"/>
    </row>
    <row r="11014" spans="1:2" x14ac:dyDescent="0.3">
      <c r="A11014" s="58"/>
      <c r="B11014" s="58"/>
    </row>
    <row r="11015" spans="1:2" x14ac:dyDescent="0.3">
      <c r="A11015" s="58"/>
      <c r="B11015" s="58"/>
    </row>
    <row r="11016" spans="1:2" x14ac:dyDescent="0.3">
      <c r="A11016" s="58"/>
      <c r="B11016" s="58"/>
    </row>
    <row r="11017" spans="1:2" x14ac:dyDescent="0.3">
      <c r="A11017" s="58"/>
      <c r="B11017" s="58"/>
    </row>
    <row r="11018" spans="1:2" x14ac:dyDescent="0.3">
      <c r="A11018" s="58"/>
      <c r="B11018" s="58"/>
    </row>
    <row r="11019" spans="1:2" x14ac:dyDescent="0.3">
      <c r="A11019" s="58"/>
      <c r="B11019" s="58"/>
    </row>
    <row r="11020" spans="1:2" x14ac:dyDescent="0.3">
      <c r="A11020" s="58"/>
      <c r="B11020" s="58"/>
    </row>
    <row r="11021" spans="1:2" x14ac:dyDescent="0.3">
      <c r="A11021" s="58"/>
      <c r="B11021" s="58"/>
    </row>
    <row r="11022" spans="1:2" x14ac:dyDescent="0.3">
      <c r="A11022" s="58"/>
      <c r="B11022" s="58"/>
    </row>
    <row r="11023" spans="1:2" x14ac:dyDescent="0.3">
      <c r="A11023" s="58"/>
      <c r="B11023" s="58"/>
    </row>
    <row r="11024" spans="1:2" x14ac:dyDescent="0.3">
      <c r="A11024" s="58"/>
      <c r="B11024" s="58"/>
    </row>
    <row r="11025" spans="1:2" x14ac:dyDescent="0.3">
      <c r="A11025" s="58"/>
      <c r="B11025" s="58"/>
    </row>
    <row r="11026" spans="1:2" x14ac:dyDescent="0.3">
      <c r="A11026" s="58"/>
      <c r="B11026" s="58"/>
    </row>
    <row r="11027" spans="1:2" x14ac:dyDescent="0.3">
      <c r="A11027" s="58"/>
      <c r="B11027" s="58"/>
    </row>
    <row r="11028" spans="1:2" x14ac:dyDescent="0.3">
      <c r="A11028" s="58"/>
      <c r="B11028" s="58"/>
    </row>
    <row r="11029" spans="1:2" x14ac:dyDescent="0.3">
      <c r="A11029" s="58"/>
      <c r="B11029" s="58"/>
    </row>
    <row r="11030" spans="1:2" x14ac:dyDescent="0.3">
      <c r="A11030" s="58"/>
      <c r="B11030" s="58"/>
    </row>
    <row r="11031" spans="1:2" x14ac:dyDescent="0.3">
      <c r="A11031" s="58"/>
      <c r="B11031" s="58"/>
    </row>
    <row r="11032" spans="1:2" x14ac:dyDescent="0.3">
      <c r="A11032" s="58"/>
      <c r="B11032" s="58"/>
    </row>
    <row r="11033" spans="1:2" x14ac:dyDescent="0.3">
      <c r="A11033" s="58"/>
      <c r="B11033" s="58"/>
    </row>
    <row r="11034" spans="1:2" x14ac:dyDescent="0.3">
      <c r="A11034" s="58"/>
      <c r="B11034" s="58"/>
    </row>
    <row r="11035" spans="1:2" x14ac:dyDescent="0.3">
      <c r="A11035" s="58"/>
      <c r="B11035" s="58"/>
    </row>
    <row r="11036" spans="1:2" x14ac:dyDescent="0.3">
      <c r="A11036" s="58"/>
      <c r="B11036" s="58"/>
    </row>
    <row r="11037" spans="1:2" x14ac:dyDescent="0.3">
      <c r="A11037" s="58"/>
      <c r="B11037" s="58"/>
    </row>
    <row r="11038" spans="1:2" x14ac:dyDescent="0.3">
      <c r="A11038" s="58"/>
      <c r="B11038" s="58"/>
    </row>
    <row r="11039" spans="1:2" x14ac:dyDescent="0.3">
      <c r="A11039" s="58"/>
      <c r="B11039" s="58"/>
    </row>
    <row r="11040" spans="1:2" x14ac:dyDescent="0.3">
      <c r="A11040" s="58"/>
      <c r="B11040" s="58"/>
    </row>
    <row r="11041" spans="1:2" x14ac:dyDescent="0.3">
      <c r="A11041" s="58"/>
      <c r="B11041" s="58"/>
    </row>
    <row r="11042" spans="1:2" x14ac:dyDescent="0.3">
      <c r="A11042" s="58"/>
      <c r="B11042" s="58"/>
    </row>
    <row r="11043" spans="1:2" x14ac:dyDescent="0.3">
      <c r="A11043" s="58"/>
      <c r="B11043" s="58"/>
    </row>
    <row r="11044" spans="1:2" x14ac:dyDescent="0.3">
      <c r="A11044" s="58"/>
      <c r="B11044" s="58"/>
    </row>
    <row r="11045" spans="1:2" x14ac:dyDescent="0.3">
      <c r="A11045" s="58"/>
      <c r="B11045" s="58"/>
    </row>
    <row r="11046" spans="1:2" x14ac:dyDescent="0.3">
      <c r="A11046" s="58"/>
      <c r="B11046" s="58"/>
    </row>
    <row r="11047" spans="1:2" x14ac:dyDescent="0.3">
      <c r="A11047" s="58"/>
      <c r="B11047" s="58"/>
    </row>
    <row r="11048" spans="1:2" x14ac:dyDescent="0.3">
      <c r="A11048" s="58"/>
      <c r="B11048" s="58"/>
    </row>
    <row r="11049" spans="1:2" x14ac:dyDescent="0.3">
      <c r="A11049" s="58"/>
      <c r="B11049" s="58"/>
    </row>
    <row r="11050" spans="1:2" x14ac:dyDescent="0.3">
      <c r="A11050" s="58"/>
      <c r="B11050" s="58"/>
    </row>
    <row r="11051" spans="1:2" x14ac:dyDescent="0.3">
      <c r="A11051" s="58"/>
      <c r="B11051" s="58"/>
    </row>
    <row r="11052" spans="1:2" x14ac:dyDescent="0.3">
      <c r="A11052" s="58"/>
      <c r="B11052" s="58"/>
    </row>
    <row r="11053" spans="1:2" x14ac:dyDescent="0.3">
      <c r="A11053" s="58"/>
      <c r="B11053" s="58"/>
    </row>
    <row r="11054" spans="1:2" x14ac:dyDescent="0.3">
      <c r="A11054" s="58"/>
      <c r="B11054" s="58"/>
    </row>
    <row r="11055" spans="1:2" x14ac:dyDescent="0.3">
      <c r="A11055" s="58"/>
      <c r="B11055" s="58"/>
    </row>
    <row r="11056" spans="1:2" x14ac:dyDescent="0.3">
      <c r="A11056" s="58"/>
      <c r="B11056" s="58"/>
    </row>
    <row r="11057" spans="1:2" x14ac:dyDescent="0.3">
      <c r="A11057" s="58"/>
      <c r="B11057" s="58"/>
    </row>
    <row r="11058" spans="1:2" x14ac:dyDescent="0.3">
      <c r="A11058" s="58"/>
      <c r="B11058" s="58"/>
    </row>
    <row r="11059" spans="1:2" x14ac:dyDescent="0.3">
      <c r="A11059" s="58"/>
      <c r="B11059" s="58"/>
    </row>
    <row r="11060" spans="1:2" x14ac:dyDescent="0.3">
      <c r="A11060" s="58"/>
      <c r="B11060" s="58"/>
    </row>
    <row r="11061" spans="1:2" x14ac:dyDescent="0.3">
      <c r="A11061" s="58"/>
      <c r="B11061" s="58"/>
    </row>
    <row r="11062" spans="1:2" x14ac:dyDescent="0.3">
      <c r="A11062" s="58"/>
      <c r="B11062" s="58"/>
    </row>
    <row r="11063" spans="1:2" x14ac:dyDescent="0.3">
      <c r="A11063" s="58"/>
      <c r="B11063" s="58"/>
    </row>
    <row r="11064" spans="1:2" x14ac:dyDescent="0.3">
      <c r="A11064" s="58"/>
      <c r="B11064" s="58"/>
    </row>
    <row r="11065" spans="1:2" x14ac:dyDescent="0.3">
      <c r="A11065" s="58"/>
      <c r="B11065" s="58"/>
    </row>
    <row r="11066" spans="1:2" x14ac:dyDescent="0.3">
      <c r="A11066" s="58"/>
      <c r="B11066" s="58"/>
    </row>
    <row r="11067" spans="1:2" x14ac:dyDescent="0.3">
      <c r="A11067" s="58"/>
      <c r="B11067" s="58"/>
    </row>
    <row r="11068" spans="1:2" x14ac:dyDescent="0.3">
      <c r="A11068" s="58"/>
      <c r="B11068" s="58"/>
    </row>
    <row r="11069" spans="1:2" x14ac:dyDescent="0.3">
      <c r="A11069" s="58"/>
      <c r="B11069" s="58"/>
    </row>
    <row r="11070" spans="1:2" x14ac:dyDescent="0.3">
      <c r="A11070" s="58"/>
      <c r="B11070" s="58"/>
    </row>
    <row r="11071" spans="1:2" x14ac:dyDescent="0.3">
      <c r="A11071" s="58"/>
      <c r="B11071" s="58"/>
    </row>
    <row r="11072" spans="1:2" x14ac:dyDescent="0.3">
      <c r="A11072" s="58"/>
      <c r="B11072" s="58"/>
    </row>
    <row r="11073" spans="1:2" x14ac:dyDescent="0.3">
      <c r="A11073" s="58"/>
      <c r="B11073" s="58"/>
    </row>
    <row r="11074" spans="1:2" x14ac:dyDescent="0.3">
      <c r="A11074" s="58"/>
      <c r="B11074" s="58"/>
    </row>
    <row r="11075" spans="1:2" x14ac:dyDescent="0.3">
      <c r="A11075" s="58"/>
      <c r="B11075" s="58"/>
    </row>
    <row r="11076" spans="1:2" x14ac:dyDescent="0.3">
      <c r="A11076" s="58"/>
      <c r="B11076" s="58"/>
    </row>
    <row r="11077" spans="1:2" x14ac:dyDescent="0.3">
      <c r="A11077" s="58"/>
      <c r="B11077" s="58"/>
    </row>
    <row r="11078" spans="1:2" x14ac:dyDescent="0.3">
      <c r="A11078" s="58"/>
      <c r="B11078" s="58"/>
    </row>
    <row r="11079" spans="1:2" x14ac:dyDescent="0.3">
      <c r="A11079" s="58"/>
      <c r="B11079" s="58"/>
    </row>
    <row r="11080" spans="1:2" x14ac:dyDescent="0.3">
      <c r="A11080" s="58"/>
      <c r="B11080" s="58"/>
    </row>
    <row r="11081" spans="1:2" x14ac:dyDescent="0.3">
      <c r="A11081" s="58"/>
      <c r="B11081" s="58"/>
    </row>
    <row r="11082" spans="1:2" x14ac:dyDescent="0.3">
      <c r="A11082" s="58"/>
      <c r="B11082" s="58"/>
    </row>
    <row r="11083" spans="1:2" x14ac:dyDescent="0.3">
      <c r="A11083" s="58"/>
      <c r="B11083" s="58"/>
    </row>
    <row r="11084" spans="1:2" x14ac:dyDescent="0.3">
      <c r="A11084" s="58"/>
      <c r="B11084" s="58"/>
    </row>
    <row r="11085" spans="1:2" x14ac:dyDescent="0.3">
      <c r="A11085" s="58"/>
      <c r="B11085" s="58"/>
    </row>
    <row r="11086" spans="1:2" x14ac:dyDescent="0.3">
      <c r="A11086" s="58"/>
      <c r="B11086" s="58"/>
    </row>
    <row r="11087" spans="1:2" x14ac:dyDescent="0.3">
      <c r="A11087" s="58"/>
      <c r="B11087" s="58"/>
    </row>
    <row r="11088" spans="1:2" x14ac:dyDescent="0.3">
      <c r="A11088" s="58"/>
      <c r="B11088" s="58"/>
    </row>
    <row r="11089" spans="1:2" x14ac:dyDescent="0.3">
      <c r="A11089" s="58"/>
      <c r="B11089" s="58"/>
    </row>
    <row r="11090" spans="1:2" x14ac:dyDescent="0.3">
      <c r="A11090" s="58"/>
      <c r="B11090" s="58"/>
    </row>
    <row r="11091" spans="1:2" x14ac:dyDescent="0.3">
      <c r="A11091" s="58"/>
      <c r="B11091" s="58"/>
    </row>
    <row r="11092" spans="1:2" x14ac:dyDescent="0.3">
      <c r="A11092" s="58"/>
      <c r="B11092" s="58"/>
    </row>
    <row r="11093" spans="1:2" x14ac:dyDescent="0.3">
      <c r="A11093" s="58"/>
      <c r="B11093" s="58"/>
    </row>
    <row r="11094" spans="1:2" x14ac:dyDescent="0.3">
      <c r="A11094" s="58"/>
      <c r="B11094" s="58"/>
    </row>
    <row r="11095" spans="1:2" x14ac:dyDescent="0.3">
      <c r="A11095" s="58"/>
      <c r="B11095" s="58"/>
    </row>
    <row r="11096" spans="1:2" x14ac:dyDescent="0.3">
      <c r="A11096" s="58"/>
      <c r="B11096" s="58"/>
    </row>
    <row r="11097" spans="1:2" x14ac:dyDescent="0.3">
      <c r="A11097" s="58"/>
      <c r="B11097" s="58"/>
    </row>
    <row r="11098" spans="1:2" x14ac:dyDescent="0.3">
      <c r="A11098" s="58"/>
      <c r="B11098" s="58"/>
    </row>
    <row r="11099" spans="1:2" x14ac:dyDescent="0.3">
      <c r="A11099" s="58"/>
      <c r="B11099" s="58"/>
    </row>
    <row r="11100" spans="1:2" x14ac:dyDescent="0.3">
      <c r="A11100" s="58"/>
      <c r="B11100" s="58"/>
    </row>
    <row r="11101" spans="1:2" x14ac:dyDescent="0.3">
      <c r="A11101" s="58"/>
      <c r="B11101" s="58"/>
    </row>
    <row r="11102" spans="1:2" x14ac:dyDescent="0.3">
      <c r="A11102" s="58"/>
      <c r="B11102" s="58"/>
    </row>
    <row r="11103" spans="1:2" x14ac:dyDescent="0.3">
      <c r="A11103" s="58"/>
      <c r="B11103" s="58"/>
    </row>
    <row r="11104" spans="1:2" x14ac:dyDescent="0.3">
      <c r="A11104" s="58"/>
      <c r="B11104" s="58"/>
    </row>
    <row r="11105" spans="1:2" x14ac:dyDescent="0.3">
      <c r="A11105" s="58"/>
      <c r="B11105" s="58"/>
    </row>
    <row r="11106" spans="1:2" x14ac:dyDescent="0.3">
      <c r="A11106" s="58"/>
      <c r="B11106" s="58"/>
    </row>
    <row r="11107" spans="1:2" x14ac:dyDescent="0.3">
      <c r="A11107" s="58"/>
      <c r="B11107" s="58"/>
    </row>
    <row r="11108" spans="1:2" x14ac:dyDescent="0.3">
      <c r="A11108" s="58"/>
      <c r="B11108" s="58"/>
    </row>
    <row r="11109" spans="1:2" x14ac:dyDescent="0.3">
      <c r="A11109" s="58"/>
      <c r="B11109" s="58"/>
    </row>
    <row r="11110" spans="1:2" x14ac:dyDescent="0.3">
      <c r="A11110" s="58"/>
      <c r="B11110" s="58"/>
    </row>
    <row r="11111" spans="1:2" x14ac:dyDescent="0.3">
      <c r="A11111" s="58"/>
      <c r="B11111" s="58"/>
    </row>
    <row r="11112" spans="1:2" x14ac:dyDescent="0.3">
      <c r="A11112" s="58"/>
      <c r="B11112" s="58"/>
    </row>
    <row r="11113" spans="1:2" x14ac:dyDescent="0.3">
      <c r="A11113" s="58"/>
      <c r="B11113" s="58"/>
    </row>
    <row r="11114" spans="1:2" x14ac:dyDescent="0.3">
      <c r="A11114" s="58"/>
      <c r="B11114" s="58"/>
    </row>
    <row r="11115" spans="1:2" x14ac:dyDescent="0.3">
      <c r="A11115" s="58"/>
      <c r="B11115" s="58"/>
    </row>
    <row r="11116" spans="1:2" x14ac:dyDescent="0.3">
      <c r="A11116" s="58"/>
      <c r="B11116" s="58"/>
    </row>
    <row r="11117" spans="1:2" x14ac:dyDescent="0.3">
      <c r="A11117" s="58"/>
      <c r="B11117" s="58"/>
    </row>
    <row r="11118" spans="1:2" x14ac:dyDescent="0.3">
      <c r="A11118" s="58"/>
      <c r="B11118" s="58"/>
    </row>
    <row r="11119" spans="1:2" x14ac:dyDescent="0.3">
      <c r="A11119" s="58"/>
      <c r="B11119" s="58"/>
    </row>
    <row r="11120" spans="1:2" x14ac:dyDescent="0.3">
      <c r="A11120" s="58"/>
      <c r="B11120" s="58"/>
    </row>
    <row r="11121" spans="1:2" x14ac:dyDescent="0.3">
      <c r="A11121" s="58"/>
      <c r="B11121" s="58"/>
    </row>
    <row r="11122" spans="1:2" x14ac:dyDescent="0.3">
      <c r="A11122" s="58"/>
      <c r="B11122" s="58"/>
    </row>
    <row r="11123" spans="1:2" x14ac:dyDescent="0.3">
      <c r="A11123" s="58"/>
      <c r="B11123" s="58"/>
    </row>
    <row r="11124" spans="1:2" x14ac:dyDescent="0.3">
      <c r="A11124" s="58"/>
      <c r="B11124" s="58"/>
    </row>
    <row r="11125" spans="1:2" x14ac:dyDescent="0.3">
      <c r="A11125" s="58"/>
      <c r="B11125" s="58"/>
    </row>
    <row r="11126" spans="1:2" x14ac:dyDescent="0.3">
      <c r="A11126" s="58"/>
      <c r="B11126" s="58"/>
    </row>
    <row r="11127" spans="1:2" x14ac:dyDescent="0.3">
      <c r="A11127" s="58"/>
      <c r="B11127" s="58"/>
    </row>
    <row r="11128" spans="1:2" x14ac:dyDescent="0.3">
      <c r="A11128" s="58"/>
      <c r="B11128" s="58"/>
    </row>
    <row r="11129" spans="1:2" x14ac:dyDescent="0.3">
      <c r="A11129" s="58"/>
      <c r="B11129" s="58"/>
    </row>
    <row r="11130" spans="1:2" x14ac:dyDescent="0.3">
      <c r="A11130" s="58"/>
      <c r="B11130" s="58"/>
    </row>
    <row r="11131" spans="1:2" x14ac:dyDescent="0.3">
      <c r="A11131" s="58"/>
      <c r="B11131" s="58"/>
    </row>
    <row r="11132" spans="1:2" x14ac:dyDescent="0.3">
      <c r="A11132" s="58"/>
      <c r="B11132" s="58"/>
    </row>
    <row r="11133" spans="1:2" x14ac:dyDescent="0.3">
      <c r="A11133" s="58"/>
      <c r="B11133" s="58"/>
    </row>
    <row r="11134" spans="1:2" x14ac:dyDescent="0.3">
      <c r="A11134" s="58"/>
      <c r="B11134" s="58"/>
    </row>
    <row r="11135" spans="1:2" x14ac:dyDescent="0.3">
      <c r="A11135" s="58"/>
      <c r="B11135" s="58"/>
    </row>
    <row r="11136" spans="1:2" x14ac:dyDescent="0.3">
      <c r="A11136" s="58"/>
      <c r="B11136" s="58"/>
    </row>
    <row r="11137" spans="1:2" x14ac:dyDescent="0.3">
      <c r="A11137" s="58"/>
      <c r="B11137" s="58"/>
    </row>
    <row r="11138" spans="1:2" x14ac:dyDescent="0.3">
      <c r="A11138" s="58"/>
      <c r="B11138" s="58"/>
    </row>
    <row r="11139" spans="1:2" x14ac:dyDescent="0.3">
      <c r="A11139" s="58"/>
      <c r="B11139" s="58"/>
    </row>
    <row r="11140" spans="1:2" x14ac:dyDescent="0.3">
      <c r="A11140" s="58"/>
      <c r="B11140" s="58"/>
    </row>
    <row r="11141" spans="1:2" x14ac:dyDescent="0.3">
      <c r="A11141" s="58"/>
      <c r="B11141" s="58"/>
    </row>
    <row r="11142" spans="1:2" x14ac:dyDescent="0.3">
      <c r="A11142" s="58"/>
      <c r="B11142" s="58"/>
    </row>
    <row r="11143" spans="1:2" x14ac:dyDescent="0.3">
      <c r="A11143" s="58"/>
      <c r="B11143" s="58"/>
    </row>
    <row r="11144" spans="1:2" x14ac:dyDescent="0.3">
      <c r="A11144" s="58"/>
      <c r="B11144" s="58"/>
    </row>
    <row r="11145" spans="1:2" x14ac:dyDescent="0.3">
      <c r="A11145" s="58"/>
      <c r="B11145" s="58"/>
    </row>
    <row r="11146" spans="1:2" x14ac:dyDescent="0.3">
      <c r="A11146" s="58"/>
      <c r="B11146" s="58"/>
    </row>
    <row r="11147" spans="1:2" x14ac:dyDescent="0.3">
      <c r="A11147" s="58"/>
      <c r="B11147" s="58"/>
    </row>
    <row r="11148" spans="1:2" x14ac:dyDescent="0.3">
      <c r="A11148" s="58"/>
      <c r="B11148" s="58"/>
    </row>
    <row r="11149" spans="1:2" x14ac:dyDescent="0.3">
      <c r="A11149" s="58"/>
      <c r="B11149" s="58"/>
    </row>
    <row r="11150" spans="1:2" x14ac:dyDescent="0.3">
      <c r="A11150" s="58"/>
      <c r="B11150" s="58"/>
    </row>
    <row r="11151" spans="1:2" x14ac:dyDescent="0.3">
      <c r="A11151" s="58"/>
      <c r="B11151" s="58"/>
    </row>
    <row r="11152" spans="1:2" x14ac:dyDescent="0.3">
      <c r="A11152" s="58"/>
      <c r="B11152" s="58"/>
    </row>
    <row r="11153" spans="1:2" x14ac:dyDescent="0.3">
      <c r="A11153" s="58"/>
      <c r="B11153" s="58"/>
    </row>
    <row r="11154" spans="1:2" x14ac:dyDescent="0.3">
      <c r="A11154" s="58"/>
      <c r="B11154" s="58"/>
    </row>
    <row r="11155" spans="1:2" x14ac:dyDescent="0.3">
      <c r="A11155" s="58"/>
      <c r="B11155" s="58"/>
    </row>
    <row r="11156" spans="1:2" x14ac:dyDescent="0.3">
      <c r="A11156" s="58"/>
      <c r="B11156" s="58"/>
    </row>
    <row r="11157" spans="1:2" x14ac:dyDescent="0.3">
      <c r="A11157" s="58"/>
      <c r="B11157" s="58"/>
    </row>
    <row r="11158" spans="1:2" x14ac:dyDescent="0.3">
      <c r="A11158" s="58"/>
      <c r="B11158" s="58"/>
    </row>
    <row r="11159" spans="1:2" x14ac:dyDescent="0.3">
      <c r="A11159" s="58"/>
      <c r="B11159" s="58"/>
    </row>
    <row r="11160" spans="1:2" x14ac:dyDescent="0.3">
      <c r="A11160" s="58"/>
      <c r="B11160" s="58"/>
    </row>
    <row r="11161" spans="1:2" x14ac:dyDescent="0.3">
      <c r="A11161" s="58"/>
      <c r="B11161" s="58"/>
    </row>
    <row r="11162" spans="1:2" x14ac:dyDescent="0.3">
      <c r="A11162" s="58"/>
      <c r="B11162" s="58"/>
    </row>
    <row r="11163" spans="1:2" x14ac:dyDescent="0.3">
      <c r="A11163" s="58"/>
      <c r="B11163" s="58"/>
    </row>
    <row r="11164" spans="1:2" x14ac:dyDescent="0.3">
      <c r="A11164" s="58"/>
      <c r="B11164" s="58"/>
    </row>
    <row r="11165" spans="1:2" x14ac:dyDescent="0.3">
      <c r="A11165" s="58"/>
      <c r="B11165" s="58"/>
    </row>
    <row r="11166" spans="1:2" x14ac:dyDescent="0.3">
      <c r="A11166" s="58"/>
      <c r="B11166" s="58"/>
    </row>
    <row r="11167" spans="1:2" x14ac:dyDescent="0.3">
      <c r="A11167" s="58"/>
      <c r="B11167" s="58"/>
    </row>
    <row r="11168" spans="1:2" x14ac:dyDescent="0.3">
      <c r="A11168" s="58"/>
      <c r="B11168" s="58"/>
    </row>
    <row r="11169" spans="1:2" x14ac:dyDescent="0.3">
      <c r="A11169" s="58"/>
      <c r="B11169" s="58"/>
    </row>
    <row r="11170" spans="1:2" x14ac:dyDescent="0.3">
      <c r="A11170" s="58"/>
      <c r="B11170" s="58"/>
    </row>
    <row r="11171" spans="1:2" x14ac:dyDescent="0.3">
      <c r="A11171" s="58"/>
      <c r="B11171" s="58"/>
    </row>
    <row r="11172" spans="1:2" x14ac:dyDescent="0.3">
      <c r="A11172" s="58"/>
      <c r="B11172" s="58"/>
    </row>
    <row r="11173" spans="1:2" x14ac:dyDescent="0.3">
      <c r="A11173" s="58"/>
      <c r="B11173" s="58"/>
    </row>
    <row r="11174" spans="1:2" x14ac:dyDescent="0.3">
      <c r="A11174" s="58"/>
      <c r="B11174" s="58"/>
    </row>
    <row r="11175" spans="1:2" x14ac:dyDescent="0.3">
      <c r="A11175" s="58"/>
      <c r="B11175" s="58"/>
    </row>
    <row r="11176" spans="1:2" x14ac:dyDescent="0.3">
      <c r="A11176" s="58"/>
      <c r="B11176" s="58"/>
    </row>
    <row r="11177" spans="1:2" x14ac:dyDescent="0.3">
      <c r="A11177" s="58"/>
      <c r="B11177" s="58"/>
    </row>
    <row r="11178" spans="1:2" x14ac:dyDescent="0.3">
      <c r="A11178" s="58"/>
      <c r="B11178" s="58"/>
    </row>
    <row r="11179" spans="1:2" x14ac:dyDescent="0.3">
      <c r="A11179" s="58"/>
      <c r="B11179" s="58"/>
    </row>
    <row r="11180" spans="1:2" x14ac:dyDescent="0.3">
      <c r="A11180" s="58"/>
      <c r="B11180" s="58"/>
    </row>
    <row r="11181" spans="1:2" x14ac:dyDescent="0.3">
      <c r="A11181" s="58"/>
      <c r="B11181" s="58"/>
    </row>
    <row r="11182" spans="1:2" x14ac:dyDescent="0.3">
      <c r="A11182" s="58"/>
      <c r="B11182" s="58"/>
    </row>
    <row r="11183" spans="1:2" x14ac:dyDescent="0.3">
      <c r="A11183" s="58"/>
      <c r="B11183" s="58"/>
    </row>
    <row r="11184" spans="1:2" x14ac:dyDescent="0.3">
      <c r="A11184" s="58"/>
      <c r="B11184" s="58"/>
    </row>
    <row r="11185" spans="1:2" x14ac:dyDescent="0.3">
      <c r="A11185" s="58"/>
      <c r="B11185" s="58"/>
    </row>
    <row r="11186" spans="1:2" x14ac:dyDescent="0.3">
      <c r="A11186" s="58"/>
      <c r="B11186" s="58"/>
    </row>
    <row r="11187" spans="1:2" x14ac:dyDescent="0.3">
      <c r="A11187" s="58"/>
      <c r="B11187" s="58"/>
    </row>
    <row r="11188" spans="1:2" x14ac:dyDescent="0.3">
      <c r="A11188" s="58"/>
      <c r="B11188" s="58"/>
    </row>
    <row r="11189" spans="1:2" x14ac:dyDescent="0.3">
      <c r="A11189" s="58"/>
      <c r="B11189" s="58"/>
    </row>
    <row r="11190" spans="1:2" x14ac:dyDescent="0.3">
      <c r="A11190" s="58"/>
      <c r="B11190" s="58"/>
    </row>
    <row r="11191" spans="1:2" x14ac:dyDescent="0.3">
      <c r="A11191" s="58"/>
      <c r="B11191" s="58"/>
    </row>
    <row r="11192" spans="1:2" x14ac:dyDescent="0.3">
      <c r="A11192" s="58"/>
      <c r="B11192" s="58"/>
    </row>
    <row r="11193" spans="1:2" x14ac:dyDescent="0.3">
      <c r="A11193" s="58"/>
      <c r="B11193" s="58"/>
    </row>
    <row r="11194" spans="1:2" x14ac:dyDescent="0.3">
      <c r="A11194" s="58"/>
      <c r="B11194" s="58"/>
    </row>
    <row r="11195" spans="1:2" x14ac:dyDescent="0.3">
      <c r="A11195" s="58"/>
      <c r="B11195" s="58"/>
    </row>
    <row r="11196" spans="1:2" x14ac:dyDescent="0.3">
      <c r="A11196" s="58"/>
      <c r="B11196" s="58"/>
    </row>
    <row r="11197" spans="1:2" x14ac:dyDescent="0.3">
      <c r="A11197" s="58"/>
      <c r="B11197" s="58"/>
    </row>
    <row r="11198" spans="1:2" x14ac:dyDescent="0.3">
      <c r="A11198" s="58"/>
      <c r="B11198" s="58"/>
    </row>
    <row r="11199" spans="1:2" x14ac:dyDescent="0.3">
      <c r="A11199" s="58"/>
      <c r="B11199" s="58"/>
    </row>
    <row r="11200" spans="1:2" x14ac:dyDescent="0.3">
      <c r="A11200" s="58"/>
      <c r="B11200" s="58"/>
    </row>
    <row r="11201" spans="1:2" x14ac:dyDescent="0.3">
      <c r="A11201" s="58"/>
      <c r="B11201" s="58"/>
    </row>
    <row r="11202" spans="1:2" x14ac:dyDescent="0.3">
      <c r="A11202" s="58"/>
      <c r="B11202" s="58"/>
    </row>
    <row r="11203" spans="1:2" x14ac:dyDescent="0.3">
      <c r="A11203" s="58"/>
      <c r="B11203" s="58"/>
    </row>
    <row r="11204" spans="1:2" x14ac:dyDescent="0.3">
      <c r="A11204" s="58"/>
      <c r="B11204" s="58"/>
    </row>
    <row r="11205" spans="1:2" x14ac:dyDescent="0.3">
      <c r="A11205" s="58"/>
      <c r="B11205" s="58"/>
    </row>
    <row r="11206" spans="1:2" x14ac:dyDescent="0.3">
      <c r="A11206" s="58"/>
      <c r="B11206" s="58"/>
    </row>
    <row r="11207" spans="1:2" x14ac:dyDescent="0.3">
      <c r="A11207" s="58"/>
      <c r="B11207" s="58"/>
    </row>
    <row r="11208" spans="1:2" x14ac:dyDescent="0.3">
      <c r="A11208" s="58"/>
      <c r="B11208" s="58"/>
    </row>
    <row r="11209" spans="1:2" x14ac:dyDescent="0.3">
      <c r="A11209" s="58"/>
      <c r="B11209" s="58"/>
    </row>
    <row r="11210" spans="1:2" x14ac:dyDescent="0.3">
      <c r="A11210" s="58"/>
      <c r="B11210" s="58"/>
    </row>
    <row r="11211" spans="1:2" x14ac:dyDescent="0.3">
      <c r="A11211" s="58"/>
      <c r="B11211" s="58"/>
    </row>
    <row r="11212" spans="1:2" x14ac:dyDescent="0.3">
      <c r="A11212" s="58"/>
      <c r="B11212" s="58"/>
    </row>
    <row r="11213" spans="1:2" x14ac:dyDescent="0.3">
      <c r="A11213" s="58"/>
      <c r="B11213" s="58"/>
    </row>
    <row r="11214" spans="1:2" x14ac:dyDescent="0.3">
      <c r="A11214" s="58"/>
      <c r="B11214" s="58"/>
    </row>
    <row r="11215" spans="1:2" x14ac:dyDescent="0.3">
      <c r="A11215" s="58"/>
      <c r="B11215" s="58"/>
    </row>
    <row r="11216" spans="1:2" x14ac:dyDescent="0.3">
      <c r="A11216" s="58"/>
      <c r="B11216" s="58"/>
    </row>
    <row r="11217" spans="1:2" x14ac:dyDescent="0.3">
      <c r="A11217" s="58"/>
      <c r="B11217" s="58"/>
    </row>
    <row r="11218" spans="1:2" x14ac:dyDescent="0.3">
      <c r="A11218" s="58"/>
      <c r="B11218" s="58"/>
    </row>
    <row r="11219" spans="1:2" x14ac:dyDescent="0.3">
      <c r="A11219" s="58"/>
      <c r="B11219" s="58"/>
    </row>
    <row r="11220" spans="1:2" x14ac:dyDescent="0.3">
      <c r="A11220" s="58"/>
      <c r="B11220" s="58"/>
    </row>
    <row r="11221" spans="1:2" x14ac:dyDescent="0.3">
      <c r="A11221" s="58"/>
      <c r="B11221" s="58"/>
    </row>
    <row r="11222" spans="1:2" x14ac:dyDescent="0.3">
      <c r="A11222" s="58"/>
      <c r="B11222" s="58"/>
    </row>
    <row r="11223" spans="1:2" x14ac:dyDescent="0.3">
      <c r="A11223" s="58"/>
      <c r="B11223" s="58"/>
    </row>
    <row r="11224" spans="1:2" x14ac:dyDescent="0.3">
      <c r="A11224" s="58"/>
      <c r="B11224" s="58"/>
    </row>
    <row r="11225" spans="1:2" x14ac:dyDescent="0.3">
      <c r="A11225" s="58"/>
      <c r="B11225" s="58"/>
    </row>
    <row r="11226" spans="1:2" x14ac:dyDescent="0.3">
      <c r="A11226" s="58"/>
      <c r="B11226" s="58"/>
    </row>
    <row r="11227" spans="1:2" x14ac:dyDescent="0.3">
      <c r="A11227" s="58"/>
      <c r="B11227" s="58"/>
    </row>
    <row r="11228" spans="1:2" x14ac:dyDescent="0.3">
      <c r="A11228" s="58"/>
      <c r="B11228" s="58"/>
    </row>
    <row r="11229" spans="1:2" x14ac:dyDescent="0.3">
      <c r="A11229" s="58"/>
      <c r="B11229" s="58"/>
    </row>
    <row r="11230" spans="1:2" x14ac:dyDescent="0.3">
      <c r="A11230" s="58"/>
      <c r="B11230" s="58"/>
    </row>
    <row r="11231" spans="1:2" x14ac:dyDescent="0.3">
      <c r="A11231" s="58"/>
      <c r="B11231" s="58"/>
    </row>
    <row r="11232" spans="1:2" x14ac:dyDescent="0.3">
      <c r="A11232" s="58"/>
      <c r="B11232" s="58"/>
    </row>
    <row r="11233" spans="1:2" x14ac:dyDescent="0.3">
      <c r="A11233" s="58"/>
      <c r="B11233" s="58"/>
    </row>
    <row r="11234" spans="1:2" x14ac:dyDescent="0.3">
      <c r="A11234" s="58"/>
      <c r="B11234" s="58"/>
    </row>
    <row r="11235" spans="1:2" x14ac:dyDescent="0.3">
      <c r="A11235" s="58"/>
      <c r="B11235" s="58"/>
    </row>
    <row r="11236" spans="1:2" x14ac:dyDescent="0.3">
      <c r="A11236" s="58"/>
      <c r="B11236" s="58"/>
    </row>
    <row r="11237" spans="1:2" x14ac:dyDescent="0.3">
      <c r="A11237" s="58"/>
      <c r="B11237" s="58"/>
    </row>
    <row r="11238" spans="1:2" x14ac:dyDescent="0.3">
      <c r="A11238" s="58"/>
      <c r="B11238" s="58"/>
    </row>
    <row r="11239" spans="1:2" x14ac:dyDescent="0.3">
      <c r="A11239" s="58"/>
      <c r="B11239" s="58"/>
    </row>
    <row r="11240" spans="1:2" x14ac:dyDescent="0.3">
      <c r="A11240" s="58"/>
      <c r="B11240" s="58"/>
    </row>
    <row r="11241" spans="1:2" x14ac:dyDescent="0.3">
      <c r="A11241" s="58"/>
      <c r="B11241" s="58"/>
    </row>
    <row r="11242" spans="1:2" x14ac:dyDescent="0.3">
      <c r="A11242" s="58"/>
      <c r="B11242" s="58"/>
    </row>
    <row r="11243" spans="1:2" x14ac:dyDescent="0.3">
      <c r="A11243" s="58"/>
      <c r="B11243" s="58"/>
    </row>
    <row r="11244" spans="1:2" x14ac:dyDescent="0.3">
      <c r="A11244" s="58"/>
      <c r="B11244" s="58"/>
    </row>
    <row r="11245" spans="1:2" x14ac:dyDescent="0.3">
      <c r="A11245" s="58"/>
      <c r="B11245" s="58"/>
    </row>
    <row r="11246" spans="1:2" x14ac:dyDescent="0.3">
      <c r="A11246" s="58"/>
      <c r="B11246" s="58"/>
    </row>
    <row r="11247" spans="1:2" x14ac:dyDescent="0.3">
      <c r="A11247" s="58"/>
      <c r="B11247" s="58"/>
    </row>
    <row r="11248" spans="1:2" x14ac:dyDescent="0.3">
      <c r="A11248" s="58"/>
      <c r="B11248" s="58"/>
    </row>
    <row r="11249" spans="1:2" x14ac:dyDescent="0.3">
      <c r="A11249" s="58"/>
      <c r="B11249" s="58"/>
    </row>
    <row r="11250" spans="1:2" x14ac:dyDescent="0.3">
      <c r="A11250" s="58"/>
      <c r="B11250" s="58"/>
    </row>
    <row r="11251" spans="1:2" x14ac:dyDescent="0.3">
      <c r="A11251" s="58"/>
      <c r="B11251" s="58"/>
    </row>
    <row r="11252" spans="1:2" x14ac:dyDescent="0.3">
      <c r="A11252" s="58"/>
      <c r="B11252" s="58"/>
    </row>
    <row r="11253" spans="1:2" x14ac:dyDescent="0.3">
      <c r="A11253" s="58"/>
      <c r="B11253" s="58"/>
    </row>
    <row r="11254" spans="1:2" x14ac:dyDescent="0.3">
      <c r="A11254" s="58"/>
      <c r="B11254" s="58"/>
    </row>
    <row r="11255" spans="1:2" x14ac:dyDescent="0.3">
      <c r="A11255" s="58"/>
      <c r="B11255" s="58"/>
    </row>
    <row r="11256" spans="1:2" x14ac:dyDescent="0.3">
      <c r="A11256" s="58"/>
      <c r="B11256" s="58"/>
    </row>
    <row r="11257" spans="1:2" x14ac:dyDescent="0.3">
      <c r="A11257" s="58"/>
      <c r="B11257" s="58"/>
    </row>
    <row r="11258" spans="1:2" x14ac:dyDescent="0.3">
      <c r="A11258" s="58"/>
      <c r="B11258" s="58"/>
    </row>
    <row r="11259" spans="1:2" x14ac:dyDescent="0.3">
      <c r="A11259" s="58"/>
      <c r="B11259" s="58"/>
    </row>
    <row r="11260" spans="1:2" x14ac:dyDescent="0.3">
      <c r="A11260" s="58"/>
      <c r="B11260" s="58"/>
    </row>
    <row r="11261" spans="1:2" x14ac:dyDescent="0.3">
      <c r="A11261" s="58"/>
      <c r="B11261" s="58"/>
    </row>
    <row r="11262" spans="1:2" x14ac:dyDescent="0.3">
      <c r="A11262" s="58"/>
      <c r="B11262" s="58"/>
    </row>
    <row r="11263" spans="1:2" x14ac:dyDescent="0.3">
      <c r="A11263" s="58"/>
      <c r="B11263" s="58"/>
    </row>
    <row r="11264" spans="1:2" x14ac:dyDescent="0.3">
      <c r="A11264" s="58"/>
      <c r="B11264" s="58"/>
    </row>
    <row r="11265" spans="1:2" x14ac:dyDescent="0.3">
      <c r="A11265" s="58"/>
      <c r="B11265" s="58"/>
    </row>
    <row r="11266" spans="1:2" x14ac:dyDescent="0.3">
      <c r="A11266" s="58"/>
      <c r="B11266" s="58"/>
    </row>
    <row r="11267" spans="1:2" x14ac:dyDescent="0.3">
      <c r="A11267" s="58"/>
      <c r="B11267" s="58"/>
    </row>
    <row r="11268" spans="1:2" x14ac:dyDescent="0.3">
      <c r="A11268" s="58"/>
      <c r="B11268" s="58"/>
    </row>
    <row r="11269" spans="1:2" x14ac:dyDescent="0.3">
      <c r="A11269" s="58"/>
      <c r="B11269" s="58"/>
    </row>
    <row r="11270" spans="1:2" x14ac:dyDescent="0.3">
      <c r="A11270" s="58"/>
      <c r="B11270" s="58"/>
    </row>
    <row r="11271" spans="1:2" x14ac:dyDescent="0.3">
      <c r="A11271" s="58"/>
      <c r="B11271" s="58"/>
    </row>
    <row r="11272" spans="1:2" x14ac:dyDescent="0.3">
      <c r="A11272" s="58"/>
      <c r="B11272" s="58"/>
    </row>
    <row r="11273" spans="1:2" x14ac:dyDescent="0.3">
      <c r="A11273" s="58"/>
      <c r="B11273" s="58"/>
    </row>
    <row r="11274" spans="1:2" x14ac:dyDescent="0.3">
      <c r="A11274" s="58"/>
      <c r="B11274" s="58"/>
    </row>
    <row r="11275" spans="1:2" x14ac:dyDescent="0.3">
      <c r="A11275" s="58"/>
      <c r="B11275" s="58"/>
    </row>
    <row r="11276" spans="1:2" x14ac:dyDescent="0.3">
      <c r="A11276" s="58"/>
      <c r="B11276" s="58"/>
    </row>
    <row r="11277" spans="1:2" x14ac:dyDescent="0.3">
      <c r="A11277" s="58"/>
      <c r="B11277" s="58"/>
    </row>
    <row r="11278" spans="1:2" x14ac:dyDescent="0.3">
      <c r="A11278" s="58"/>
      <c r="B11278" s="58"/>
    </row>
    <row r="11279" spans="1:2" x14ac:dyDescent="0.3">
      <c r="A11279" s="58"/>
      <c r="B11279" s="58"/>
    </row>
    <row r="11280" spans="1:2" x14ac:dyDescent="0.3">
      <c r="A11280" s="58"/>
      <c r="B11280" s="58"/>
    </row>
    <row r="11281" spans="1:2" x14ac:dyDescent="0.3">
      <c r="A11281" s="58"/>
      <c r="B11281" s="58"/>
    </row>
    <row r="11282" spans="1:2" x14ac:dyDescent="0.3">
      <c r="A11282" s="58"/>
      <c r="B11282" s="58"/>
    </row>
    <row r="11283" spans="1:2" x14ac:dyDescent="0.3">
      <c r="A11283" s="58"/>
      <c r="B11283" s="58"/>
    </row>
    <row r="11284" spans="1:2" x14ac:dyDescent="0.3">
      <c r="A11284" s="58"/>
      <c r="B11284" s="58"/>
    </row>
    <row r="11285" spans="1:2" x14ac:dyDescent="0.3">
      <c r="A11285" s="58"/>
      <c r="B11285" s="58"/>
    </row>
    <row r="11286" spans="1:2" x14ac:dyDescent="0.3">
      <c r="A11286" s="58"/>
      <c r="B11286" s="58"/>
    </row>
    <row r="11287" spans="1:2" x14ac:dyDescent="0.3">
      <c r="A11287" s="58"/>
      <c r="B11287" s="58"/>
    </row>
    <row r="11288" spans="1:2" x14ac:dyDescent="0.3">
      <c r="A11288" s="58"/>
      <c r="B11288" s="58"/>
    </row>
    <row r="11289" spans="1:2" x14ac:dyDescent="0.3">
      <c r="A11289" s="58"/>
      <c r="B11289" s="58"/>
    </row>
    <row r="11290" spans="1:2" x14ac:dyDescent="0.3">
      <c r="A11290" s="58"/>
      <c r="B11290" s="58"/>
    </row>
    <row r="11291" spans="1:2" x14ac:dyDescent="0.3">
      <c r="A11291" s="58"/>
      <c r="B11291" s="58"/>
    </row>
    <row r="11292" spans="1:2" x14ac:dyDescent="0.3">
      <c r="A11292" s="58"/>
      <c r="B11292" s="58"/>
    </row>
    <row r="11293" spans="1:2" x14ac:dyDescent="0.3">
      <c r="A11293" s="58"/>
      <c r="B11293" s="58"/>
    </row>
    <row r="11294" spans="1:2" x14ac:dyDescent="0.3">
      <c r="A11294" s="58"/>
      <c r="B11294" s="58"/>
    </row>
    <row r="11295" spans="1:2" x14ac:dyDescent="0.3">
      <c r="A11295" s="58"/>
      <c r="B11295" s="58"/>
    </row>
    <row r="11296" spans="1:2" x14ac:dyDescent="0.3">
      <c r="A11296" s="58"/>
      <c r="B11296" s="58"/>
    </row>
    <row r="11297" spans="1:2" x14ac:dyDescent="0.3">
      <c r="A11297" s="58"/>
      <c r="B11297" s="58"/>
    </row>
    <row r="11298" spans="1:2" x14ac:dyDescent="0.3">
      <c r="A11298" s="58"/>
      <c r="B11298" s="58"/>
    </row>
    <row r="11299" spans="1:2" x14ac:dyDescent="0.3">
      <c r="A11299" s="58"/>
      <c r="B11299" s="58"/>
    </row>
    <row r="11300" spans="1:2" x14ac:dyDescent="0.3">
      <c r="A11300" s="58"/>
      <c r="B11300" s="58"/>
    </row>
    <row r="11301" spans="1:2" x14ac:dyDescent="0.3">
      <c r="A11301" s="58"/>
      <c r="B11301" s="58"/>
    </row>
    <row r="11302" spans="1:2" x14ac:dyDescent="0.3">
      <c r="A11302" s="58"/>
      <c r="B11302" s="58"/>
    </row>
    <row r="11303" spans="1:2" x14ac:dyDescent="0.3">
      <c r="A11303" s="58"/>
      <c r="B11303" s="58"/>
    </row>
    <row r="11304" spans="1:2" x14ac:dyDescent="0.3">
      <c r="A11304" s="58"/>
      <c r="B11304" s="58"/>
    </row>
    <row r="11305" spans="1:2" x14ac:dyDescent="0.3">
      <c r="A11305" s="58"/>
      <c r="B11305" s="58"/>
    </row>
    <row r="11306" spans="1:2" x14ac:dyDescent="0.3">
      <c r="A11306" s="58"/>
      <c r="B11306" s="58"/>
    </row>
    <row r="11307" spans="1:2" x14ac:dyDescent="0.3">
      <c r="A11307" s="58"/>
      <c r="B11307" s="58"/>
    </row>
    <row r="11308" spans="1:2" x14ac:dyDescent="0.3">
      <c r="A11308" s="58"/>
      <c r="B11308" s="58"/>
    </row>
    <row r="11309" spans="1:2" x14ac:dyDescent="0.3">
      <c r="A11309" s="58"/>
      <c r="B11309" s="58"/>
    </row>
    <row r="11310" spans="1:2" x14ac:dyDescent="0.3">
      <c r="A11310" s="58"/>
      <c r="B11310" s="58"/>
    </row>
    <row r="11311" spans="1:2" x14ac:dyDescent="0.3">
      <c r="A11311" s="58"/>
      <c r="B11311" s="58"/>
    </row>
    <row r="11312" spans="1:2" x14ac:dyDescent="0.3">
      <c r="A11312" s="58"/>
      <c r="B11312" s="58"/>
    </row>
    <row r="11313" spans="1:2" x14ac:dyDescent="0.3">
      <c r="A11313" s="58"/>
      <c r="B11313" s="58"/>
    </row>
    <row r="11314" spans="1:2" x14ac:dyDescent="0.3">
      <c r="A11314" s="58"/>
      <c r="B11314" s="58"/>
    </row>
    <row r="11315" spans="1:2" x14ac:dyDescent="0.3">
      <c r="A11315" s="58"/>
      <c r="B11315" s="58"/>
    </row>
    <row r="11316" spans="1:2" x14ac:dyDescent="0.3">
      <c r="A11316" s="58"/>
      <c r="B11316" s="58"/>
    </row>
    <row r="11317" spans="1:2" x14ac:dyDescent="0.3">
      <c r="A11317" s="58"/>
      <c r="B11317" s="58"/>
    </row>
    <row r="11318" spans="1:2" x14ac:dyDescent="0.3">
      <c r="A11318" s="58"/>
      <c r="B11318" s="58"/>
    </row>
    <row r="11319" spans="1:2" x14ac:dyDescent="0.3">
      <c r="A11319" s="58"/>
      <c r="B11319" s="58"/>
    </row>
    <row r="11320" spans="1:2" x14ac:dyDescent="0.3">
      <c r="A11320" s="58"/>
      <c r="B11320" s="58"/>
    </row>
    <row r="11321" spans="1:2" x14ac:dyDescent="0.3">
      <c r="A11321" s="58"/>
      <c r="B11321" s="58"/>
    </row>
    <row r="11322" spans="1:2" x14ac:dyDescent="0.3">
      <c r="A11322" s="58"/>
      <c r="B11322" s="58"/>
    </row>
    <row r="11323" spans="1:2" x14ac:dyDescent="0.3">
      <c r="A11323" s="58"/>
      <c r="B11323" s="58"/>
    </row>
    <row r="11324" spans="1:2" x14ac:dyDescent="0.3">
      <c r="A11324" s="58"/>
      <c r="B11324" s="58"/>
    </row>
    <row r="11325" spans="1:2" x14ac:dyDescent="0.3">
      <c r="A11325" s="58"/>
      <c r="B11325" s="58"/>
    </row>
    <row r="11326" spans="1:2" x14ac:dyDescent="0.3">
      <c r="A11326" s="58"/>
      <c r="B11326" s="58"/>
    </row>
    <row r="11327" spans="1:2" x14ac:dyDescent="0.3">
      <c r="A11327" s="58"/>
      <c r="B11327" s="58"/>
    </row>
    <row r="11328" spans="1:2" x14ac:dyDescent="0.3">
      <c r="A11328" s="58"/>
      <c r="B11328" s="58"/>
    </row>
    <row r="11329" spans="1:2" x14ac:dyDescent="0.3">
      <c r="A11329" s="58"/>
      <c r="B11329" s="58"/>
    </row>
    <row r="11330" spans="1:2" x14ac:dyDescent="0.3">
      <c r="A11330" s="58"/>
      <c r="B11330" s="58"/>
    </row>
    <row r="11331" spans="1:2" x14ac:dyDescent="0.3">
      <c r="A11331" s="58"/>
      <c r="B11331" s="58"/>
    </row>
    <row r="11332" spans="1:2" x14ac:dyDescent="0.3">
      <c r="A11332" s="58"/>
      <c r="B11332" s="58"/>
    </row>
    <row r="11333" spans="1:2" x14ac:dyDescent="0.3">
      <c r="A11333" s="58"/>
      <c r="B11333" s="58"/>
    </row>
    <row r="11334" spans="1:2" x14ac:dyDescent="0.3">
      <c r="A11334" s="58"/>
      <c r="B11334" s="58"/>
    </row>
    <row r="11335" spans="1:2" x14ac:dyDescent="0.3">
      <c r="A11335" s="58"/>
      <c r="B11335" s="58"/>
    </row>
    <row r="11336" spans="1:2" x14ac:dyDescent="0.3">
      <c r="A11336" s="58"/>
      <c r="B11336" s="58"/>
    </row>
    <row r="11337" spans="1:2" x14ac:dyDescent="0.3">
      <c r="A11337" s="58"/>
      <c r="B11337" s="58"/>
    </row>
    <row r="11338" spans="1:2" x14ac:dyDescent="0.3">
      <c r="A11338" s="58"/>
      <c r="B11338" s="58"/>
    </row>
    <row r="11339" spans="1:2" x14ac:dyDescent="0.3">
      <c r="A11339" s="58"/>
      <c r="B11339" s="58"/>
    </row>
    <row r="11340" spans="1:2" x14ac:dyDescent="0.3">
      <c r="A11340" s="58"/>
      <c r="B11340" s="58"/>
    </row>
    <row r="11341" spans="1:2" x14ac:dyDescent="0.3">
      <c r="A11341" s="58"/>
      <c r="B11341" s="58"/>
    </row>
    <row r="11342" spans="1:2" x14ac:dyDescent="0.3">
      <c r="A11342" s="58"/>
      <c r="B11342" s="58"/>
    </row>
    <row r="11343" spans="1:2" x14ac:dyDescent="0.3">
      <c r="A11343" s="58"/>
      <c r="B11343" s="58"/>
    </row>
    <row r="11344" spans="1:2" x14ac:dyDescent="0.3">
      <c r="A11344" s="58"/>
      <c r="B11344" s="58"/>
    </row>
    <row r="11345" spans="1:2" x14ac:dyDescent="0.3">
      <c r="A11345" s="58"/>
      <c r="B11345" s="58"/>
    </row>
    <row r="11346" spans="1:2" x14ac:dyDescent="0.3">
      <c r="A11346" s="58"/>
      <c r="B11346" s="58"/>
    </row>
    <row r="11347" spans="1:2" x14ac:dyDescent="0.3">
      <c r="A11347" s="58"/>
      <c r="B11347" s="58"/>
    </row>
    <row r="11348" spans="1:2" x14ac:dyDescent="0.3">
      <c r="A11348" s="58"/>
      <c r="B11348" s="58"/>
    </row>
    <row r="11349" spans="1:2" x14ac:dyDescent="0.3">
      <c r="A11349" s="58"/>
      <c r="B11349" s="58"/>
    </row>
    <row r="11350" spans="1:2" x14ac:dyDescent="0.3">
      <c r="A11350" s="58"/>
      <c r="B11350" s="58"/>
    </row>
    <row r="11351" spans="1:2" x14ac:dyDescent="0.3">
      <c r="A11351" s="58"/>
      <c r="B11351" s="58"/>
    </row>
    <row r="11352" spans="1:2" x14ac:dyDescent="0.3">
      <c r="A11352" s="58"/>
      <c r="B11352" s="58"/>
    </row>
    <row r="11353" spans="1:2" x14ac:dyDescent="0.3">
      <c r="A11353" s="58"/>
      <c r="B11353" s="58"/>
    </row>
    <row r="11354" spans="1:2" x14ac:dyDescent="0.3">
      <c r="A11354" s="58"/>
      <c r="B11354" s="58"/>
    </row>
    <row r="11355" spans="1:2" x14ac:dyDescent="0.3">
      <c r="A11355" s="58"/>
      <c r="B11355" s="58"/>
    </row>
    <row r="11356" spans="1:2" x14ac:dyDescent="0.3">
      <c r="A11356" s="58"/>
      <c r="B11356" s="58"/>
    </row>
    <row r="11357" spans="1:2" x14ac:dyDescent="0.3">
      <c r="A11357" s="58"/>
      <c r="B11357" s="58"/>
    </row>
    <row r="11358" spans="1:2" x14ac:dyDescent="0.3">
      <c r="A11358" s="58"/>
      <c r="B11358" s="58"/>
    </row>
    <row r="11359" spans="1:2" x14ac:dyDescent="0.3">
      <c r="A11359" s="58"/>
      <c r="B11359" s="58"/>
    </row>
    <row r="11360" spans="1:2" x14ac:dyDescent="0.3">
      <c r="A11360" s="58"/>
      <c r="B11360" s="58"/>
    </row>
    <row r="11361" spans="1:2" x14ac:dyDescent="0.3">
      <c r="A11361" s="58"/>
      <c r="B11361" s="58"/>
    </row>
    <row r="11362" spans="1:2" x14ac:dyDescent="0.3">
      <c r="A11362" s="58"/>
      <c r="B11362" s="58"/>
    </row>
    <row r="11363" spans="1:2" x14ac:dyDescent="0.3">
      <c r="A11363" s="58"/>
      <c r="B11363" s="58"/>
    </row>
    <row r="11364" spans="1:2" x14ac:dyDescent="0.3">
      <c r="A11364" s="58"/>
      <c r="B11364" s="58"/>
    </row>
    <row r="11365" spans="1:2" x14ac:dyDescent="0.3">
      <c r="A11365" s="58"/>
      <c r="B11365" s="58"/>
    </row>
    <row r="11366" spans="1:2" x14ac:dyDescent="0.3">
      <c r="A11366" s="58"/>
      <c r="B11366" s="58"/>
    </row>
    <row r="11367" spans="1:2" x14ac:dyDescent="0.3">
      <c r="A11367" s="58"/>
      <c r="B11367" s="58"/>
    </row>
    <row r="11368" spans="1:2" x14ac:dyDescent="0.3">
      <c r="A11368" s="58"/>
      <c r="B11368" s="58"/>
    </row>
    <row r="11369" spans="1:2" x14ac:dyDescent="0.3">
      <c r="A11369" s="58"/>
      <c r="B11369" s="58"/>
    </row>
    <row r="11370" spans="1:2" x14ac:dyDescent="0.3">
      <c r="A11370" s="58"/>
      <c r="B11370" s="58"/>
    </row>
    <row r="11371" spans="1:2" x14ac:dyDescent="0.3">
      <c r="A11371" s="58"/>
      <c r="B11371" s="58"/>
    </row>
    <row r="11372" spans="1:2" x14ac:dyDescent="0.3">
      <c r="A11372" s="58"/>
      <c r="B11372" s="58"/>
    </row>
    <row r="11373" spans="1:2" x14ac:dyDescent="0.3">
      <c r="A11373" s="58"/>
      <c r="B11373" s="58"/>
    </row>
    <row r="11374" spans="1:2" x14ac:dyDescent="0.3">
      <c r="A11374" s="58"/>
      <c r="B11374" s="58"/>
    </row>
    <row r="11375" spans="1:2" x14ac:dyDescent="0.3">
      <c r="A11375" s="58"/>
      <c r="B11375" s="58"/>
    </row>
    <row r="11376" spans="1:2" x14ac:dyDescent="0.3">
      <c r="A11376" s="58"/>
      <c r="B11376" s="58"/>
    </row>
    <row r="11377" spans="1:2" x14ac:dyDescent="0.3">
      <c r="A11377" s="58"/>
      <c r="B11377" s="58"/>
    </row>
    <row r="11378" spans="1:2" x14ac:dyDescent="0.3">
      <c r="A11378" s="58"/>
      <c r="B11378" s="58"/>
    </row>
    <row r="11379" spans="1:2" x14ac:dyDescent="0.3">
      <c r="A11379" s="58"/>
      <c r="B11379" s="58"/>
    </row>
    <row r="11380" spans="1:2" x14ac:dyDescent="0.3">
      <c r="A11380" s="58"/>
      <c r="B11380" s="58"/>
    </row>
    <row r="11381" spans="1:2" x14ac:dyDescent="0.3">
      <c r="A11381" s="58"/>
      <c r="B11381" s="58"/>
    </row>
    <row r="11382" spans="1:2" x14ac:dyDescent="0.3">
      <c r="A11382" s="58"/>
      <c r="B11382" s="58"/>
    </row>
    <row r="11383" spans="1:2" x14ac:dyDescent="0.3">
      <c r="A11383" s="58"/>
      <c r="B11383" s="58"/>
    </row>
    <row r="11384" spans="1:2" x14ac:dyDescent="0.3">
      <c r="A11384" s="58"/>
      <c r="B11384" s="58"/>
    </row>
    <row r="11385" spans="1:2" x14ac:dyDescent="0.3">
      <c r="A11385" s="58"/>
      <c r="B11385" s="58"/>
    </row>
    <row r="11386" spans="1:2" x14ac:dyDescent="0.3">
      <c r="A11386" s="58"/>
      <c r="B11386" s="58"/>
    </row>
    <row r="11387" spans="1:2" x14ac:dyDescent="0.3">
      <c r="A11387" s="58"/>
      <c r="B11387" s="58"/>
    </row>
    <row r="11388" spans="1:2" x14ac:dyDescent="0.3">
      <c r="A11388" s="58"/>
      <c r="B11388" s="58"/>
    </row>
    <row r="11389" spans="1:2" x14ac:dyDescent="0.3">
      <c r="A11389" s="58"/>
      <c r="B11389" s="58"/>
    </row>
    <row r="11390" spans="1:2" x14ac:dyDescent="0.3">
      <c r="A11390" s="58"/>
      <c r="B11390" s="58"/>
    </row>
    <row r="11391" spans="1:2" x14ac:dyDescent="0.3">
      <c r="A11391" s="58"/>
      <c r="B11391" s="58"/>
    </row>
    <row r="11392" spans="1:2" x14ac:dyDescent="0.3">
      <c r="A11392" s="58"/>
      <c r="B11392" s="58"/>
    </row>
    <row r="11393" spans="1:2" x14ac:dyDescent="0.3">
      <c r="A11393" s="58"/>
      <c r="B11393" s="58"/>
    </row>
    <row r="11394" spans="1:2" x14ac:dyDescent="0.3">
      <c r="A11394" s="58"/>
      <c r="B11394" s="58"/>
    </row>
    <row r="11395" spans="1:2" x14ac:dyDescent="0.3">
      <c r="A11395" s="58"/>
      <c r="B11395" s="58"/>
    </row>
    <row r="11396" spans="1:2" x14ac:dyDescent="0.3">
      <c r="A11396" s="58"/>
      <c r="B11396" s="58"/>
    </row>
    <row r="11397" spans="1:2" x14ac:dyDescent="0.3">
      <c r="A11397" s="58"/>
      <c r="B11397" s="58"/>
    </row>
    <row r="11398" spans="1:2" x14ac:dyDescent="0.3">
      <c r="A11398" s="58"/>
      <c r="B11398" s="58"/>
    </row>
    <row r="11399" spans="1:2" x14ac:dyDescent="0.3">
      <c r="A11399" s="58"/>
      <c r="B11399" s="58"/>
    </row>
    <row r="11400" spans="1:2" x14ac:dyDescent="0.3">
      <c r="A11400" s="58"/>
      <c r="B11400" s="58"/>
    </row>
    <row r="11401" spans="1:2" x14ac:dyDescent="0.3">
      <c r="A11401" s="58"/>
      <c r="B11401" s="58"/>
    </row>
    <row r="11402" spans="1:2" x14ac:dyDescent="0.3">
      <c r="A11402" s="58"/>
      <c r="B11402" s="58"/>
    </row>
    <row r="11403" spans="1:2" x14ac:dyDescent="0.3">
      <c r="A11403" s="58"/>
      <c r="B11403" s="58"/>
    </row>
    <row r="11404" spans="1:2" x14ac:dyDescent="0.3">
      <c r="A11404" s="58"/>
      <c r="B11404" s="58"/>
    </row>
    <row r="11405" spans="1:2" x14ac:dyDescent="0.3">
      <c r="A11405" s="58"/>
      <c r="B11405" s="58"/>
    </row>
    <row r="11406" spans="1:2" x14ac:dyDescent="0.3">
      <c r="A11406" s="58"/>
      <c r="B11406" s="58"/>
    </row>
    <row r="11407" spans="1:2" x14ac:dyDescent="0.3">
      <c r="A11407" s="58"/>
      <c r="B11407" s="58"/>
    </row>
    <row r="11408" spans="1:2" x14ac:dyDescent="0.3">
      <c r="A11408" s="58"/>
      <c r="B11408" s="58"/>
    </row>
    <row r="11409" spans="1:2" x14ac:dyDescent="0.3">
      <c r="A11409" s="58"/>
      <c r="B11409" s="58"/>
    </row>
    <row r="11410" spans="1:2" x14ac:dyDescent="0.3">
      <c r="A11410" s="58"/>
      <c r="B11410" s="58"/>
    </row>
    <row r="11411" spans="1:2" x14ac:dyDescent="0.3">
      <c r="A11411" s="58"/>
      <c r="B11411" s="58"/>
    </row>
    <row r="11412" spans="1:2" x14ac:dyDescent="0.3">
      <c r="A11412" s="58"/>
      <c r="B11412" s="58"/>
    </row>
    <row r="11413" spans="1:2" x14ac:dyDescent="0.3">
      <c r="A11413" s="58"/>
      <c r="B11413" s="58"/>
    </row>
    <row r="11414" spans="1:2" x14ac:dyDescent="0.3">
      <c r="A11414" s="58"/>
      <c r="B11414" s="58"/>
    </row>
    <row r="11415" spans="1:2" x14ac:dyDescent="0.3">
      <c r="A11415" s="58"/>
      <c r="B11415" s="58"/>
    </row>
    <row r="11416" spans="1:2" x14ac:dyDescent="0.3">
      <c r="A11416" s="58"/>
      <c r="B11416" s="58"/>
    </row>
    <row r="11417" spans="1:2" x14ac:dyDescent="0.3">
      <c r="A11417" s="58"/>
      <c r="B11417" s="58"/>
    </row>
    <row r="11418" spans="1:2" x14ac:dyDescent="0.3">
      <c r="A11418" s="58"/>
      <c r="B11418" s="58"/>
    </row>
    <row r="11419" spans="1:2" x14ac:dyDescent="0.3">
      <c r="A11419" s="58"/>
      <c r="B11419" s="58"/>
    </row>
    <row r="11420" spans="1:2" x14ac:dyDescent="0.3">
      <c r="A11420" s="58"/>
      <c r="B11420" s="58"/>
    </row>
    <row r="11421" spans="1:2" x14ac:dyDescent="0.3">
      <c r="A11421" s="58"/>
      <c r="B11421" s="58"/>
    </row>
    <row r="11422" spans="1:2" x14ac:dyDescent="0.3">
      <c r="A11422" s="58"/>
      <c r="B11422" s="58"/>
    </row>
    <row r="11423" spans="1:2" x14ac:dyDescent="0.3">
      <c r="A11423" s="58"/>
      <c r="B11423" s="58"/>
    </row>
    <row r="11424" spans="1:2" x14ac:dyDescent="0.3">
      <c r="A11424" s="58"/>
      <c r="B11424" s="58"/>
    </row>
    <row r="11425" spans="1:2" x14ac:dyDescent="0.3">
      <c r="A11425" s="58"/>
      <c r="B11425" s="58"/>
    </row>
    <row r="11426" spans="1:2" x14ac:dyDescent="0.3">
      <c r="A11426" s="58"/>
      <c r="B11426" s="58"/>
    </row>
    <row r="11427" spans="1:2" x14ac:dyDescent="0.3">
      <c r="A11427" s="58"/>
      <c r="B11427" s="58"/>
    </row>
    <row r="11428" spans="1:2" x14ac:dyDescent="0.3">
      <c r="A11428" s="58"/>
      <c r="B11428" s="58"/>
    </row>
    <row r="11429" spans="1:2" x14ac:dyDescent="0.3">
      <c r="A11429" s="58"/>
      <c r="B11429" s="58"/>
    </row>
    <row r="11430" spans="1:2" x14ac:dyDescent="0.3">
      <c r="A11430" s="58"/>
      <c r="B11430" s="58"/>
    </row>
    <row r="11431" spans="1:2" x14ac:dyDescent="0.3">
      <c r="A11431" s="58"/>
      <c r="B11431" s="58"/>
    </row>
    <row r="11432" spans="1:2" x14ac:dyDescent="0.3">
      <c r="A11432" s="58"/>
      <c r="B11432" s="58"/>
    </row>
    <row r="11433" spans="1:2" x14ac:dyDescent="0.3">
      <c r="A11433" s="58"/>
      <c r="B11433" s="58"/>
    </row>
    <row r="11434" spans="1:2" x14ac:dyDescent="0.3">
      <c r="A11434" s="58"/>
      <c r="B11434" s="58"/>
    </row>
    <row r="11435" spans="1:2" x14ac:dyDescent="0.3">
      <c r="A11435" s="58"/>
      <c r="B11435" s="58"/>
    </row>
    <row r="11436" spans="1:2" x14ac:dyDescent="0.3">
      <c r="A11436" s="58"/>
      <c r="B11436" s="58"/>
    </row>
    <row r="11437" spans="1:2" x14ac:dyDescent="0.3">
      <c r="A11437" s="58"/>
      <c r="B11437" s="58"/>
    </row>
    <row r="11438" spans="1:2" x14ac:dyDescent="0.3">
      <c r="A11438" s="58"/>
      <c r="B11438" s="58"/>
    </row>
    <row r="11439" spans="1:2" x14ac:dyDescent="0.3">
      <c r="A11439" s="58"/>
      <c r="B11439" s="58"/>
    </row>
    <row r="11440" spans="1:2" x14ac:dyDescent="0.3">
      <c r="A11440" s="58"/>
      <c r="B11440" s="58"/>
    </row>
    <row r="11441" spans="1:2" x14ac:dyDescent="0.3">
      <c r="A11441" s="58"/>
      <c r="B11441" s="58"/>
    </row>
    <row r="11442" spans="1:2" x14ac:dyDescent="0.3">
      <c r="A11442" s="58"/>
      <c r="B11442" s="58"/>
    </row>
    <row r="11443" spans="1:2" x14ac:dyDescent="0.3">
      <c r="A11443" s="58"/>
      <c r="B11443" s="58"/>
    </row>
    <row r="11444" spans="1:2" x14ac:dyDescent="0.3">
      <c r="A11444" s="58"/>
      <c r="B11444" s="58"/>
    </row>
    <row r="11445" spans="1:2" x14ac:dyDescent="0.3">
      <c r="A11445" s="58"/>
      <c r="B11445" s="58"/>
    </row>
    <row r="11446" spans="1:2" x14ac:dyDescent="0.3">
      <c r="A11446" s="58"/>
      <c r="B11446" s="58"/>
    </row>
    <row r="11447" spans="1:2" x14ac:dyDescent="0.3">
      <c r="A11447" s="58"/>
      <c r="B11447" s="58"/>
    </row>
    <row r="11448" spans="1:2" x14ac:dyDescent="0.3">
      <c r="A11448" s="58"/>
      <c r="B11448" s="58"/>
    </row>
    <row r="11449" spans="1:2" x14ac:dyDescent="0.3">
      <c r="A11449" s="58"/>
      <c r="B11449" s="58"/>
    </row>
    <row r="11450" spans="1:2" x14ac:dyDescent="0.3">
      <c r="A11450" s="58"/>
      <c r="B11450" s="58"/>
    </row>
    <row r="11451" spans="1:2" x14ac:dyDescent="0.3">
      <c r="A11451" s="58"/>
      <c r="B11451" s="58"/>
    </row>
    <row r="11452" spans="1:2" x14ac:dyDescent="0.3">
      <c r="A11452" s="58"/>
      <c r="B11452" s="58"/>
    </row>
    <row r="11453" spans="1:2" x14ac:dyDescent="0.3">
      <c r="A11453" s="58"/>
      <c r="B11453" s="58"/>
    </row>
    <row r="11454" spans="1:2" x14ac:dyDescent="0.3">
      <c r="A11454" s="58"/>
      <c r="B11454" s="58"/>
    </row>
    <row r="11455" spans="1:2" x14ac:dyDescent="0.3">
      <c r="A11455" s="58"/>
      <c r="B11455" s="58"/>
    </row>
    <row r="11456" spans="1:2" x14ac:dyDescent="0.3">
      <c r="A11456" s="58"/>
      <c r="B11456" s="58"/>
    </row>
    <row r="11457" spans="1:2" x14ac:dyDescent="0.3">
      <c r="A11457" s="58"/>
      <c r="B11457" s="58"/>
    </row>
    <row r="11458" spans="1:2" x14ac:dyDescent="0.3">
      <c r="A11458" s="58"/>
      <c r="B11458" s="58"/>
    </row>
    <row r="11459" spans="1:2" x14ac:dyDescent="0.3">
      <c r="A11459" s="58"/>
      <c r="B11459" s="58"/>
    </row>
    <row r="11460" spans="1:2" x14ac:dyDescent="0.3">
      <c r="A11460" s="58"/>
      <c r="B11460" s="58"/>
    </row>
    <row r="11461" spans="1:2" x14ac:dyDescent="0.3">
      <c r="A11461" s="58"/>
      <c r="B11461" s="58"/>
    </row>
    <row r="11462" spans="1:2" x14ac:dyDescent="0.3">
      <c r="A11462" s="58"/>
      <c r="B11462" s="58"/>
    </row>
    <row r="11463" spans="1:2" x14ac:dyDescent="0.3">
      <c r="A11463" s="58"/>
      <c r="B11463" s="58"/>
    </row>
    <row r="11464" spans="1:2" x14ac:dyDescent="0.3">
      <c r="A11464" s="58"/>
      <c r="B11464" s="58"/>
    </row>
    <row r="11465" spans="1:2" x14ac:dyDescent="0.3">
      <c r="A11465" s="58"/>
      <c r="B11465" s="58"/>
    </row>
    <row r="11466" spans="1:2" x14ac:dyDescent="0.3">
      <c r="A11466" s="58"/>
      <c r="B11466" s="58"/>
    </row>
    <row r="11467" spans="1:2" x14ac:dyDescent="0.3">
      <c r="A11467" s="58"/>
      <c r="B11467" s="58"/>
    </row>
    <row r="11468" spans="1:2" x14ac:dyDescent="0.3">
      <c r="A11468" s="58"/>
      <c r="B11468" s="58"/>
    </row>
    <row r="11469" spans="1:2" x14ac:dyDescent="0.3">
      <c r="A11469" s="58"/>
      <c r="B11469" s="58"/>
    </row>
    <row r="11470" spans="1:2" x14ac:dyDescent="0.3">
      <c r="A11470" s="58"/>
      <c r="B11470" s="58"/>
    </row>
    <row r="11471" spans="1:2" x14ac:dyDescent="0.3">
      <c r="A11471" s="58"/>
      <c r="B11471" s="58"/>
    </row>
    <row r="11472" spans="1:2" x14ac:dyDescent="0.3">
      <c r="A11472" s="58"/>
      <c r="B11472" s="58"/>
    </row>
    <row r="11473" spans="1:2" x14ac:dyDescent="0.3">
      <c r="A11473" s="58"/>
      <c r="B11473" s="58"/>
    </row>
    <row r="11474" spans="1:2" x14ac:dyDescent="0.3">
      <c r="A11474" s="58"/>
      <c r="B11474" s="58"/>
    </row>
    <row r="11475" spans="1:2" x14ac:dyDescent="0.3">
      <c r="A11475" s="58"/>
      <c r="B11475" s="58"/>
    </row>
    <row r="11476" spans="1:2" x14ac:dyDescent="0.3">
      <c r="A11476" s="58"/>
      <c r="B11476" s="58"/>
    </row>
    <row r="11477" spans="1:2" x14ac:dyDescent="0.3">
      <c r="A11477" s="58"/>
      <c r="B11477" s="58"/>
    </row>
    <row r="11478" spans="1:2" x14ac:dyDescent="0.3">
      <c r="A11478" s="58"/>
      <c r="B11478" s="58"/>
    </row>
    <row r="11479" spans="1:2" x14ac:dyDescent="0.3">
      <c r="A11479" s="58"/>
      <c r="B11479" s="58"/>
    </row>
    <row r="11480" spans="1:2" x14ac:dyDescent="0.3">
      <c r="A11480" s="58"/>
      <c r="B11480" s="58"/>
    </row>
    <row r="11481" spans="1:2" x14ac:dyDescent="0.3">
      <c r="A11481" s="58"/>
      <c r="B11481" s="58"/>
    </row>
    <row r="11482" spans="1:2" x14ac:dyDescent="0.3">
      <c r="A11482" s="58"/>
      <c r="B11482" s="58"/>
    </row>
    <row r="11483" spans="1:2" x14ac:dyDescent="0.3">
      <c r="A11483" s="58"/>
      <c r="B11483" s="58"/>
    </row>
    <row r="11484" spans="1:2" x14ac:dyDescent="0.3">
      <c r="A11484" s="58"/>
      <c r="B11484" s="58"/>
    </row>
    <row r="11485" spans="1:2" x14ac:dyDescent="0.3">
      <c r="A11485" s="58"/>
      <c r="B11485" s="58"/>
    </row>
    <row r="11486" spans="1:2" x14ac:dyDescent="0.3">
      <c r="A11486" s="58"/>
      <c r="B11486" s="58"/>
    </row>
    <row r="11487" spans="1:2" x14ac:dyDescent="0.3">
      <c r="A11487" s="58"/>
      <c r="B11487" s="58"/>
    </row>
    <row r="11488" spans="1:2" x14ac:dyDescent="0.3">
      <c r="A11488" s="58"/>
      <c r="B11488" s="58"/>
    </row>
    <row r="11489" spans="1:2" x14ac:dyDescent="0.3">
      <c r="A11489" s="58"/>
      <c r="B11489" s="58"/>
    </row>
    <row r="11490" spans="1:2" x14ac:dyDescent="0.3">
      <c r="A11490" s="58"/>
      <c r="B11490" s="58"/>
    </row>
    <row r="11491" spans="1:2" x14ac:dyDescent="0.3">
      <c r="A11491" s="58"/>
      <c r="B11491" s="58"/>
    </row>
    <row r="11492" spans="1:2" x14ac:dyDescent="0.3">
      <c r="A11492" s="58"/>
      <c r="B11492" s="58"/>
    </row>
    <row r="11493" spans="1:2" x14ac:dyDescent="0.3">
      <c r="A11493" s="58"/>
      <c r="B11493" s="58"/>
    </row>
    <row r="11494" spans="1:2" x14ac:dyDescent="0.3">
      <c r="A11494" s="58"/>
      <c r="B11494" s="58"/>
    </row>
    <row r="11495" spans="1:2" x14ac:dyDescent="0.3">
      <c r="A11495" s="58"/>
      <c r="B11495" s="58"/>
    </row>
    <row r="11496" spans="1:2" x14ac:dyDescent="0.3">
      <c r="A11496" s="58"/>
      <c r="B11496" s="58"/>
    </row>
    <row r="11497" spans="1:2" x14ac:dyDescent="0.3">
      <c r="A11497" s="58"/>
      <c r="B11497" s="58"/>
    </row>
    <row r="11498" spans="1:2" x14ac:dyDescent="0.3">
      <c r="A11498" s="58"/>
      <c r="B11498" s="58"/>
    </row>
    <row r="11499" spans="1:2" x14ac:dyDescent="0.3">
      <c r="A11499" s="58"/>
      <c r="B11499" s="58"/>
    </row>
    <row r="11500" spans="1:2" x14ac:dyDescent="0.3">
      <c r="A11500" s="58"/>
      <c r="B11500" s="58"/>
    </row>
    <row r="11501" spans="1:2" x14ac:dyDescent="0.3">
      <c r="A11501" s="58"/>
      <c r="B11501" s="58"/>
    </row>
    <row r="11502" spans="1:2" x14ac:dyDescent="0.3">
      <c r="A11502" s="58"/>
      <c r="B11502" s="58"/>
    </row>
    <row r="11503" spans="1:2" x14ac:dyDescent="0.3">
      <c r="A11503" s="58"/>
      <c r="B11503" s="58"/>
    </row>
    <row r="11504" spans="1:2" x14ac:dyDescent="0.3">
      <c r="A11504" s="58"/>
      <c r="B11504" s="58"/>
    </row>
    <row r="11505" spans="1:2" x14ac:dyDescent="0.3">
      <c r="A11505" s="58"/>
      <c r="B11505" s="58"/>
    </row>
    <row r="11506" spans="1:2" x14ac:dyDescent="0.3">
      <c r="A11506" s="58"/>
      <c r="B11506" s="58"/>
    </row>
    <row r="11507" spans="1:2" x14ac:dyDescent="0.3">
      <c r="A11507" s="58"/>
      <c r="B11507" s="58"/>
    </row>
    <row r="11508" spans="1:2" x14ac:dyDescent="0.3">
      <c r="A11508" s="58"/>
      <c r="B11508" s="58"/>
    </row>
    <row r="11509" spans="1:2" x14ac:dyDescent="0.3">
      <c r="A11509" s="58"/>
      <c r="B11509" s="58"/>
    </row>
    <row r="11510" spans="1:2" x14ac:dyDescent="0.3">
      <c r="A11510" s="58"/>
      <c r="B11510" s="58"/>
    </row>
    <row r="11511" spans="1:2" x14ac:dyDescent="0.3">
      <c r="A11511" s="58"/>
      <c r="B11511" s="58"/>
    </row>
    <row r="11512" spans="1:2" x14ac:dyDescent="0.3">
      <c r="A11512" s="58"/>
      <c r="B11512" s="58"/>
    </row>
    <row r="11513" spans="1:2" x14ac:dyDescent="0.3">
      <c r="A11513" s="58"/>
      <c r="B11513" s="58"/>
    </row>
    <row r="11514" spans="1:2" x14ac:dyDescent="0.3">
      <c r="A11514" s="58"/>
      <c r="B11514" s="58"/>
    </row>
    <row r="11515" spans="1:2" x14ac:dyDescent="0.3">
      <c r="A11515" s="58"/>
      <c r="B11515" s="58"/>
    </row>
    <row r="11516" spans="1:2" x14ac:dyDescent="0.3">
      <c r="A11516" s="58"/>
      <c r="B11516" s="58"/>
    </row>
    <row r="11517" spans="1:2" x14ac:dyDescent="0.3">
      <c r="A11517" s="58"/>
      <c r="B11517" s="58"/>
    </row>
    <row r="11518" spans="1:2" x14ac:dyDescent="0.3">
      <c r="A11518" s="58"/>
      <c r="B11518" s="58"/>
    </row>
    <row r="11519" spans="1:2" x14ac:dyDescent="0.3">
      <c r="A11519" s="58"/>
      <c r="B11519" s="58"/>
    </row>
    <row r="11520" spans="1:2" x14ac:dyDescent="0.3">
      <c r="A11520" s="58"/>
      <c r="B11520" s="58"/>
    </row>
    <row r="11521" spans="1:2" x14ac:dyDescent="0.3">
      <c r="A11521" s="58"/>
      <c r="B11521" s="58"/>
    </row>
    <row r="11522" spans="1:2" x14ac:dyDescent="0.3">
      <c r="A11522" s="58"/>
      <c r="B11522" s="58"/>
    </row>
    <row r="11523" spans="1:2" x14ac:dyDescent="0.3">
      <c r="A11523" s="58"/>
      <c r="B11523" s="58"/>
    </row>
    <row r="11524" spans="1:2" x14ac:dyDescent="0.3">
      <c r="A11524" s="58"/>
      <c r="B11524" s="58"/>
    </row>
    <row r="11525" spans="1:2" x14ac:dyDescent="0.3">
      <c r="A11525" s="58"/>
      <c r="B11525" s="58"/>
    </row>
    <row r="11526" spans="1:2" x14ac:dyDescent="0.3">
      <c r="A11526" s="58"/>
      <c r="B11526" s="58"/>
    </row>
    <row r="11527" spans="1:2" x14ac:dyDescent="0.3">
      <c r="A11527" s="58"/>
      <c r="B11527" s="58"/>
    </row>
    <row r="11528" spans="1:2" x14ac:dyDescent="0.3">
      <c r="A11528" s="58"/>
      <c r="B11528" s="58"/>
    </row>
    <row r="11529" spans="1:2" x14ac:dyDescent="0.3">
      <c r="A11529" s="58"/>
      <c r="B11529" s="58"/>
    </row>
    <row r="11530" spans="1:2" x14ac:dyDescent="0.3">
      <c r="A11530" s="58"/>
      <c r="B11530" s="58"/>
    </row>
    <row r="11531" spans="1:2" x14ac:dyDescent="0.3">
      <c r="A11531" s="58"/>
      <c r="B11531" s="58"/>
    </row>
    <row r="11532" spans="1:2" x14ac:dyDescent="0.3">
      <c r="A11532" s="58"/>
      <c r="B11532" s="58"/>
    </row>
    <row r="11533" spans="1:2" x14ac:dyDescent="0.3">
      <c r="A11533" s="58"/>
      <c r="B11533" s="58"/>
    </row>
    <row r="11534" spans="1:2" x14ac:dyDescent="0.3">
      <c r="A11534" s="58"/>
      <c r="B11534" s="58"/>
    </row>
    <row r="11535" spans="1:2" x14ac:dyDescent="0.3">
      <c r="A11535" s="58"/>
      <c r="B11535" s="58"/>
    </row>
    <row r="11536" spans="1:2" x14ac:dyDescent="0.3">
      <c r="A11536" s="58"/>
      <c r="B11536" s="58"/>
    </row>
    <row r="11537" spans="1:2" x14ac:dyDescent="0.3">
      <c r="A11537" s="58"/>
      <c r="B11537" s="58"/>
    </row>
    <row r="11538" spans="1:2" x14ac:dyDescent="0.3">
      <c r="A11538" s="58"/>
      <c r="B11538" s="58"/>
    </row>
    <row r="11539" spans="1:2" x14ac:dyDescent="0.3">
      <c r="A11539" s="58"/>
      <c r="B11539" s="58"/>
    </row>
    <row r="11540" spans="1:2" x14ac:dyDescent="0.3">
      <c r="A11540" s="58"/>
      <c r="B11540" s="58"/>
    </row>
    <row r="11541" spans="1:2" x14ac:dyDescent="0.3">
      <c r="A11541" s="58"/>
      <c r="B11541" s="58"/>
    </row>
    <row r="11542" spans="1:2" x14ac:dyDescent="0.3">
      <c r="A11542" s="58"/>
      <c r="B11542" s="58"/>
    </row>
    <row r="11543" spans="1:2" x14ac:dyDescent="0.3">
      <c r="A11543" s="58"/>
      <c r="B11543" s="58"/>
    </row>
    <row r="11544" spans="1:2" x14ac:dyDescent="0.3">
      <c r="A11544" s="58"/>
      <c r="B11544" s="58"/>
    </row>
    <row r="11545" spans="1:2" x14ac:dyDescent="0.3">
      <c r="A11545" s="58"/>
      <c r="B11545" s="58"/>
    </row>
    <row r="11546" spans="1:2" x14ac:dyDescent="0.3">
      <c r="A11546" s="58"/>
      <c r="B11546" s="58"/>
    </row>
    <row r="11547" spans="1:2" x14ac:dyDescent="0.3">
      <c r="A11547" s="58"/>
      <c r="B11547" s="58"/>
    </row>
    <row r="11548" spans="1:2" x14ac:dyDescent="0.3">
      <c r="A11548" s="58"/>
      <c r="B11548" s="58"/>
    </row>
    <row r="11549" spans="1:2" x14ac:dyDescent="0.3">
      <c r="A11549" s="58"/>
      <c r="B11549" s="58"/>
    </row>
    <row r="11550" spans="1:2" x14ac:dyDescent="0.3">
      <c r="A11550" s="58"/>
      <c r="B11550" s="58"/>
    </row>
    <row r="11551" spans="1:2" x14ac:dyDescent="0.3">
      <c r="A11551" s="58"/>
      <c r="B11551" s="58"/>
    </row>
    <row r="11552" spans="1:2" x14ac:dyDescent="0.3">
      <c r="A11552" s="58"/>
      <c r="B11552" s="58"/>
    </row>
    <row r="11553" spans="1:2" x14ac:dyDescent="0.3">
      <c r="A11553" s="58"/>
      <c r="B11553" s="58"/>
    </row>
    <row r="11554" spans="1:2" x14ac:dyDescent="0.3">
      <c r="A11554" s="58"/>
      <c r="B11554" s="58"/>
    </row>
    <row r="11555" spans="1:2" x14ac:dyDescent="0.3">
      <c r="A11555" s="58"/>
      <c r="B11555" s="58"/>
    </row>
    <row r="11556" spans="1:2" x14ac:dyDescent="0.3">
      <c r="A11556" s="58"/>
      <c r="B11556" s="58"/>
    </row>
    <row r="11557" spans="1:2" x14ac:dyDescent="0.3">
      <c r="A11557" s="58"/>
      <c r="B11557" s="58"/>
    </row>
    <row r="11558" spans="1:2" x14ac:dyDescent="0.3">
      <c r="A11558" s="58"/>
      <c r="B11558" s="58"/>
    </row>
    <row r="11559" spans="1:2" x14ac:dyDescent="0.3">
      <c r="A11559" s="58"/>
      <c r="B11559" s="58"/>
    </row>
    <row r="11560" spans="1:2" x14ac:dyDescent="0.3">
      <c r="A11560" s="58"/>
      <c r="B11560" s="58"/>
    </row>
    <row r="11561" spans="1:2" x14ac:dyDescent="0.3">
      <c r="A11561" s="58"/>
      <c r="B11561" s="58"/>
    </row>
    <row r="11562" spans="1:2" x14ac:dyDescent="0.3">
      <c r="A11562" s="58"/>
      <c r="B11562" s="58"/>
    </row>
    <row r="11563" spans="1:2" x14ac:dyDescent="0.3">
      <c r="A11563" s="58"/>
      <c r="B11563" s="58"/>
    </row>
    <row r="11564" spans="1:2" x14ac:dyDescent="0.3">
      <c r="A11564" s="58"/>
      <c r="B11564" s="58"/>
    </row>
    <row r="11565" spans="1:2" x14ac:dyDescent="0.3">
      <c r="A11565" s="58"/>
      <c r="B11565" s="58"/>
    </row>
    <row r="11566" spans="1:2" x14ac:dyDescent="0.3">
      <c r="A11566" s="58"/>
      <c r="B11566" s="58"/>
    </row>
    <row r="11567" spans="1:2" x14ac:dyDescent="0.3">
      <c r="A11567" s="58"/>
      <c r="B11567" s="58"/>
    </row>
    <row r="11568" spans="1:2" x14ac:dyDescent="0.3">
      <c r="A11568" s="58"/>
      <c r="B11568" s="58"/>
    </row>
    <row r="11569" spans="1:2" x14ac:dyDescent="0.3">
      <c r="A11569" s="58"/>
      <c r="B11569" s="58"/>
    </row>
    <row r="11570" spans="1:2" x14ac:dyDescent="0.3">
      <c r="A11570" s="58"/>
      <c r="B11570" s="58"/>
    </row>
    <row r="11571" spans="1:2" x14ac:dyDescent="0.3">
      <c r="A11571" s="58"/>
      <c r="B11571" s="58"/>
    </row>
    <row r="11572" spans="1:2" x14ac:dyDescent="0.3">
      <c r="A11572" s="58"/>
      <c r="B11572" s="58"/>
    </row>
    <row r="11573" spans="1:2" x14ac:dyDescent="0.3">
      <c r="A11573" s="58"/>
      <c r="B11573" s="58"/>
    </row>
    <row r="11574" spans="1:2" x14ac:dyDescent="0.3">
      <c r="A11574" s="58"/>
      <c r="B11574" s="58"/>
    </row>
    <row r="11575" spans="1:2" x14ac:dyDescent="0.3">
      <c r="A11575" s="58"/>
      <c r="B11575" s="58"/>
    </row>
    <row r="11576" spans="1:2" x14ac:dyDescent="0.3">
      <c r="A11576" s="58"/>
      <c r="B11576" s="58"/>
    </row>
    <row r="11577" spans="1:2" x14ac:dyDescent="0.3">
      <c r="A11577" s="58"/>
      <c r="B11577" s="58"/>
    </row>
    <row r="11578" spans="1:2" x14ac:dyDescent="0.3">
      <c r="A11578" s="58"/>
      <c r="B11578" s="58"/>
    </row>
    <row r="11579" spans="1:2" x14ac:dyDescent="0.3">
      <c r="A11579" s="58"/>
      <c r="B11579" s="58"/>
    </row>
    <row r="11580" spans="1:2" x14ac:dyDescent="0.3">
      <c r="A11580" s="58"/>
      <c r="B11580" s="58"/>
    </row>
    <row r="11581" spans="1:2" x14ac:dyDescent="0.3">
      <c r="A11581" s="58"/>
      <c r="B11581" s="58"/>
    </row>
    <row r="11582" spans="1:2" x14ac:dyDescent="0.3">
      <c r="A11582" s="58"/>
      <c r="B11582" s="58"/>
    </row>
    <row r="11583" spans="1:2" x14ac:dyDescent="0.3">
      <c r="A11583" s="58"/>
      <c r="B11583" s="58"/>
    </row>
    <row r="11584" spans="1:2" x14ac:dyDescent="0.3">
      <c r="A11584" s="58"/>
      <c r="B11584" s="58"/>
    </row>
    <row r="11585" spans="1:2" x14ac:dyDescent="0.3">
      <c r="A11585" s="58"/>
      <c r="B11585" s="58"/>
    </row>
    <row r="11586" spans="1:2" x14ac:dyDescent="0.3">
      <c r="A11586" s="58"/>
      <c r="B11586" s="58"/>
    </row>
    <row r="11587" spans="1:2" x14ac:dyDescent="0.3">
      <c r="A11587" s="58"/>
      <c r="B11587" s="58"/>
    </row>
    <row r="11588" spans="1:2" x14ac:dyDescent="0.3">
      <c r="A11588" s="58"/>
      <c r="B11588" s="58"/>
    </row>
    <row r="11589" spans="1:2" x14ac:dyDescent="0.3">
      <c r="A11589" s="58"/>
      <c r="B11589" s="58"/>
    </row>
    <row r="11590" spans="1:2" x14ac:dyDescent="0.3">
      <c r="A11590" s="58"/>
      <c r="B11590" s="58"/>
    </row>
    <row r="11591" spans="1:2" x14ac:dyDescent="0.3">
      <c r="A11591" s="58"/>
      <c r="B11591" s="58"/>
    </row>
    <row r="11592" spans="1:2" x14ac:dyDescent="0.3">
      <c r="A11592" s="58"/>
      <c r="B11592" s="58"/>
    </row>
    <row r="11593" spans="1:2" x14ac:dyDescent="0.3">
      <c r="A11593" s="58"/>
      <c r="B11593" s="58"/>
    </row>
    <row r="11594" spans="1:2" x14ac:dyDescent="0.3">
      <c r="A11594" s="58"/>
      <c r="B11594" s="58"/>
    </row>
    <row r="11595" spans="1:2" x14ac:dyDescent="0.3">
      <c r="A11595" s="58"/>
      <c r="B11595" s="58"/>
    </row>
    <row r="11596" spans="1:2" x14ac:dyDescent="0.3">
      <c r="A11596" s="58"/>
      <c r="B11596" s="58"/>
    </row>
    <row r="11597" spans="1:2" x14ac:dyDescent="0.3">
      <c r="A11597" s="58"/>
      <c r="B11597" s="58"/>
    </row>
    <row r="11598" spans="1:2" x14ac:dyDescent="0.3">
      <c r="A11598" s="58"/>
      <c r="B11598" s="58"/>
    </row>
    <row r="11599" spans="1:2" x14ac:dyDescent="0.3">
      <c r="A11599" s="58"/>
      <c r="B11599" s="58"/>
    </row>
    <row r="11600" spans="1:2" x14ac:dyDescent="0.3">
      <c r="A11600" s="58"/>
      <c r="B11600" s="58"/>
    </row>
    <row r="11601" spans="1:2" x14ac:dyDescent="0.3">
      <c r="A11601" s="58"/>
      <c r="B11601" s="58"/>
    </row>
    <row r="11602" spans="1:2" x14ac:dyDescent="0.3">
      <c r="A11602" s="58"/>
      <c r="B11602" s="58"/>
    </row>
    <row r="11603" spans="1:2" x14ac:dyDescent="0.3">
      <c r="A11603" s="58"/>
      <c r="B11603" s="58"/>
    </row>
    <row r="11604" spans="1:2" x14ac:dyDescent="0.3">
      <c r="A11604" s="58"/>
      <c r="B11604" s="58"/>
    </row>
    <row r="11605" spans="1:2" x14ac:dyDescent="0.3">
      <c r="A11605" s="58"/>
      <c r="B11605" s="58"/>
    </row>
    <row r="11606" spans="1:2" x14ac:dyDescent="0.3">
      <c r="A11606" s="58"/>
      <c r="B11606" s="58"/>
    </row>
    <row r="11607" spans="1:2" x14ac:dyDescent="0.3">
      <c r="A11607" s="58"/>
      <c r="B11607" s="58"/>
    </row>
    <row r="11608" spans="1:2" x14ac:dyDescent="0.3">
      <c r="A11608" s="58"/>
      <c r="B11608" s="58"/>
    </row>
    <row r="11609" spans="1:2" x14ac:dyDescent="0.3">
      <c r="A11609" s="58"/>
      <c r="B11609" s="58"/>
    </row>
    <row r="11610" spans="1:2" x14ac:dyDescent="0.3">
      <c r="A11610" s="58"/>
      <c r="B11610" s="58"/>
    </row>
    <row r="11611" spans="1:2" x14ac:dyDescent="0.3">
      <c r="A11611" s="58"/>
      <c r="B11611" s="58"/>
    </row>
    <row r="11612" spans="1:2" x14ac:dyDescent="0.3">
      <c r="A11612" s="58"/>
      <c r="B11612" s="58"/>
    </row>
    <row r="11613" spans="1:2" x14ac:dyDescent="0.3">
      <c r="A11613" s="58"/>
      <c r="B11613" s="58"/>
    </row>
    <row r="11614" spans="1:2" x14ac:dyDescent="0.3">
      <c r="A11614" s="58"/>
      <c r="B11614" s="58"/>
    </row>
    <row r="11615" spans="1:2" x14ac:dyDescent="0.3">
      <c r="A11615" s="58"/>
      <c r="B11615" s="58"/>
    </row>
    <row r="11616" spans="1:2" x14ac:dyDescent="0.3">
      <c r="A11616" s="58"/>
      <c r="B11616" s="58"/>
    </row>
    <row r="11617" spans="1:2" x14ac:dyDescent="0.3">
      <c r="A11617" s="58"/>
      <c r="B11617" s="58"/>
    </row>
    <row r="11618" spans="1:2" x14ac:dyDescent="0.3">
      <c r="A11618" s="58"/>
      <c r="B11618" s="58"/>
    </row>
    <row r="11619" spans="1:2" x14ac:dyDescent="0.3">
      <c r="A11619" s="58"/>
      <c r="B11619" s="58"/>
    </row>
    <row r="11620" spans="1:2" x14ac:dyDescent="0.3">
      <c r="A11620" s="58"/>
      <c r="B11620" s="58"/>
    </row>
    <row r="11621" spans="1:2" x14ac:dyDescent="0.3">
      <c r="A11621" s="58"/>
      <c r="B11621" s="58"/>
    </row>
    <row r="11622" spans="1:2" x14ac:dyDescent="0.3">
      <c r="A11622" s="58"/>
      <c r="B11622" s="58"/>
    </row>
    <row r="11623" spans="1:2" x14ac:dyDescent="0.3">
      <c r="A11623" s="58"/>
      <c r="B11623" s="58"/>
    </row>
    <row r="11624" spans="1:2" x14ac:dyDescent="0.3">
      <c r="A11624" s="58"/>
      <c r="B11624" s="58"/>
    </row>
    <row r="11625" spans="1:2" x14ac:dyDescent="0.3">
      <c r="A11625" s="58"/>
      <c r="B11625" s="58"/>
    </row>
    <row r="11626" spans="1:2" x14ac:dyDescent="0.3">
      <c r="A11626" s="58"/>
      <c r="B11626" s="58"/>
    </row>
    <row r="11627" spans="1:2" x14ac:dyDescent="0.3">
      <c r="A11627" s="58"/>
      <c r="B11627" s="58"/>
    </row>
    <row r="11628" spans="1:2" x14ac:dyDescent="0.3">
      <c r="A11628" s="58"/>
      <c r="B11628" s="58"/>
    </row>
    <row r="11629" spans="1:2" x14ac:dyDescent="0.3">
      <c r="A11629" s="58"/>
      <c r="B11629" s="58"/>
    </row>
    <row r="11630" spans="1:2" x14ac:dyDescent="0.3">
      <c r="A11630" s="58"/>
      <c r="B11630" s="58"/>
    </row>
    <row r="11631" spans="1:2" x14ac:dyDescent="0.3">
      <c r="A11631" s="58"/>
      <c r="B11631" s="58"/>
    </row>
    <row r="11632" spans="1:2" x14ac:dyDescent="0.3">
      <c r="A11632" s="58"/>
      <c r="B11632" s="58"/>
    </row>
    <row r="11633" spans="1:2" x14ac:dyDescent="0.3">
      <c r="A11633" s="58"/>
      <c r="B11633" s="58"/>
    </row>
    <row r="11634" spans="1:2" x14ac:dyDescent="0.3">
      <c r="A11634" s="58"/>
      <c r="B11634" s="58"/>
    </row>
    <row r="11635" spans="1:2" x14ac:dyDescent="0.3">
      <c r="A11635" s="58"/>
      <c r="B11635" s="58"/>
    </row>
    <row r="11636" spans="1:2" x14ac:dyDescent="0.3">
      <c r="A11636" s="58"/>
      <c r="B11636" s="58"/>
    </row>
    <row r="11637" spans="1:2" x14ac:dyDescent="0.3">
      <c r="A11637" s="58"/>
      <c r="B11637" s="58"/>
    </row>
    <row r="11638" spans="1:2" x14ac:dyDescent="0.3">
      <c r="A11638" s="58"/>
      <c r="B11638" s="58"/>
    </row>
    <row r="11639" spans="1:2" x14ac:dyDescent="0.3">
      <c r="A11639" s="58"/>
      <c r="B11639" s="58"/>
    </row>
    <row r="11640" spans="1:2" x14ac:dyDescent="0.3">
      <c r="A11640" s="58"/>
      <c r="B11640" s="58"/>
    </row>
    <row r="11641" spans="1:2" x14ac:dyDescent="0.3">
      <c r="A11641" s="58"/>
      <c r="B11641" s="58"/>
    </row>
    <row r="11642" spans="1:2" x14ac:dyDescent="0.3">
      <c r="A11642" s="58"/>
      <c r="B11642" s="58"/>
    </row>
    <row r="11643" spans="1:2" x14ac:dyDescent="0.3">
      <c r="A11643" s="58"/>
      <c r="B11643" s="58"/>
    </row>
    <row r="11644" spans="1:2" x14ac:dyDescent="0.3">
      <c r="A11644" s="58"/>
      <c r="B11644" s="58"/>
    </row>
    <row r="11645" spans="1:2" x14ac:dyDescent="0.3">
      <c r="A11645" s="58"/>
      <c r="B11645" s="58"/>
    </row>
    <row r="11646" spans="1:2" x14ac:dyDescent="0.3">
      <c r="A11646" s="58"/>
      <c r="B11646" s="58"/>
    </row>
    <row r="11647" spans="1:2" x14ac:dyDescent="0.3">
      <c r="A11647" s="58"/>
      <c r="B11647" s="58"/>
    </row>
    <row r="11648" spans="1:2" x14ac:dyDescent="0.3">
      <c r="A11648" s="58"/>
      <c r="B11648" s="58"/>
    </row>
    <row r="11649" spans="1:2" x14ac:dyDescent="0.3">
      <c r="A11649" s="58"/>
      <c r="B11649" s="58"/>
    </row>
    <row r="11650" spans="1:2" x14ac:dyDescent="0.3">
      <c r="A11650" s="58"/>
      <c r="B11650" s="58"/>
    </row>
    <row r="11651" spans="1:2" x14ac:dyDescent="0.3">
      <c r="A11651" s="58"/>
      <c r="B11651" s="58"/>
    </row>
    <row r="11652" spans="1:2" x14ac:dyDescent="0.3">
      <c r="A11652" s="58"/>
      <c r="B11652" s="58"/>
    </row>
    <row r="11653" spans="1:2" x14ac:dyDescent="0.3">
      <c r="A11653" s="58"/>
      <c r="B11653" s="58"/>
    </row>
    <row r="11654" spans="1:2" x14ac:dyDescent="0.3">
      <c r="A11654" s="58"/>
      <c r="B11654" s="58"/>
    </row>
    <row r="11655" spans="1:2" x14ac:dyDescent="0.3">
      <c r="A11655" s="58"/>
      <c r="B11655" s="58"/>
    </row>
    <row r="11656" spans="1:2" x14ac:dyDescent="0.3">
      <c r="A11656" s="58"/>
      <c r="B11656" s="58"/>
    </row>
    <row r="11657" spans="1:2" x14ac:dyDescent="0.3">
      <c r="A11657" s="58"/>
      <c r="B11657" s="58"/>
    </row>
    <row r="11658" spans="1:2" x14ac:dyDescent="0.3">
      <c r="A11658" s="58"/>
      <c r="B11658" s="58"/>
    </row>
    <row r="11659" spans="1:2" x14ac:dyDescent="0.3">
      <c r="A11659" s="58"/>
      <c r="B11659" s="58"/>
    </row>
    <row r="11660" spans="1:2" x14ac:dyDescent="0.3">
      <c r="A11660" s="58"/>
      <c r="B11660" s="58"/>
    </row>
    <row r="11661" spans="1:2" x14ac:dyDescent="0.3">
      <c r="A11661" s="58"/>
      <c r="B11661" s="58"/>
    </row>
    <row r="11662" spans="1:2" x14ac:dyDescent="0.3">
      <c r="A11662" s="58"/>
      <c r="B11662" s="58"/>
    </row>
    <row r="11663" spans="1:2" x14ac:dyDescent="0.3">
      <c r="A11663" s="58"/>
      <c r="B11663" s="58"/>
    </row>
    <row r="11664" spans="1:2" x14ac:dyDescent="0.3">
      <c r="A11664" s="58"/>
      <c r="B11664" s="58"/>
    </row>
    <row r="11665" spans="1:2" x14ac:dyDescent="0.3">
      <c r="A11665" s="58"/>
      <c r="B11665" s="58"/>
    </row>
    <row r="11666" spans="1:2" x14ac:dyDescent="0.3">
      <c r="A11666" s="58"/>
      <c r="B11666" s="58"/>
    </row>
    <row r="11667" spans="1:2" x14ac:dyDescent="0.3">
      <c r="A11667" s="58"/>
      <c r="B11667" s="58"/>
    </row>
    <row r="11668" spans="1:2" x14ac:dyDescent="0.3">
      <c r="A11668" s="58"/>
      <c r="B11668" s="58"/>
    </row>
    <row r="11669" spans="1:2" x14ac:dyDescent="0.3">
      <c r="A11669" s="58"/>
      <c r="B11669" s="58"/>
    </row>
    <row r="11670" spans="1:2" x14ac:dyDescent="0.3">
      <c r="A11670" s="58"/>
      <c r="B11670" s="58"/>
    </row>
    <row r="11671" spans="1:2" x14ac:dyDescent="0.3">
      <c r="A11671" s="58"/>
      <c r="B11671" s="58"/>
    </row>
    <row r="11672" spans="1:2" x14ac:dyDescent="0.3">
      <c r="A11672" s="58"/>
      <c r="B11672" s="58"/>
    </row>
    <row r="11673" spans="1:2" x14ac:dyDescent="0.3">
      <c r="A11673" s="58"/>
      <c r="B11673" s="58"/>
    </row>
    <row r="11674" spans="1:2" x14ac:dyDescent="0.3">
      <c r="A11674" s="58"/>
      <c r="B11674" s="58"/>
    </row>
    <row r="11675" spans="1:2" x14ac:dyDescent="0.3">
      <c r="A11675" s="58"/>
      <c r="B11675" s="58"/>
    </row>
    <row r="11676" spans="1:2" x14ac:dyDescent="0.3">
      <c r="A11676" s="58"/>
      <c r="B11676" s="58"/>
    </row>
    <row r="11677" spans="1:2" x14ac:dyDescent="0.3">
      <c r="A11677" s="58"/>
      <c r="B11677" s="58"/>
    </row>
    <row r="11678" spans="1:2" x14ac:dyDescent="0.3">
      <c r="A11678" s="58"/>
      <c r="B11678" s="58"/>
    </row>
    <row r="11679" spans="1:2" x14ac:dyDescent="0.3">
      <c r="A11679" s="58"/>
      <c r="B11679" s="58"/>
    </row>
    <row r="11680" spans="1:2" x14ac:dyDescent="0.3">
      <c r="A11680" s="58"/>
      <c r="B11680" s="58"/>
    </row>
    <row r="11681" spans="1:2" x14ac:dyDescent="0.3">
      <c r="A11681" s="58"/>
      <c r="B11681" s="58"/>
    </row>
    <row r="11682" spans="1:2" x14ac:dyDescent="0.3">
      <c r="A11682" s="58"/>
      <c r="B11682" s="58"/>
    </row>
    <row r="11683" spans="1:2" x14ac:dyDescent="0.3">
      <c r="A11683" s="58"/>
      <c r="B11683" s="58"/>
    </row>
    <row r="11684" spans="1:2" x14ac:dyDescent="0.3">
      <c r="A11684" s="58"/>
      <c r="B11684" s="58"/>
    </row>
    <row r="11685" spans="1:2" x14ac:dyDescent="0.3">
      <c r="A11685" s="58"/>
      <c r="B11685" s="58"/>
    </row>
    <row r="11686" spans="1:2" x14ac:dyDescent="0.3">
      <c r="A11686" s="58"/>
      <c r="B11686" s="58"/>
    </row>
    <row r="11687" spans="1:2" x14ac:dyDescent="0.3">
      <c r="A11687" s="58"/>
      <c r="B11687" s="58"/>
    </row>
    <row r="11688" spans="1:2" x14ac:dyDescent="0.3">
      <c r="A11688" s="58"/>
      <c r="B11688" s="58"/>
    </row>
    <row r="11689" spans="1:2" x14ac:dyDescent="0.3">
      <c r="A11689" s="58"/>
      <c r="B11689" s="58"/>
    </row>
    <row r="11690" spans="1:2" x14ac:dyDescent="0.3">
      <c r="A11690" s="58"/>
      <c r="B11690" s="58"/>
    </row>
    <row r="11691" spans="1:2" x14ac:dyDescent="0.3">
      <c r="A11691" s="58"/>
      <c r="B11691" s="58"/>
    </row>
    <row r="11692" spans="1:2" x14ac:dyDescent="0.3">
      <c r="A11692" s="58"/>
      <c r="B11692" s="58"/>
    </row>
    <row r="11693" spans="1:2" x14ac:dyDescent="0.3">
      <c r="A11693" s="58"/>
      <c r="B11693" s="58"/>
    </row>
    <row r="11694" spans="1:2" x14ac:dyDescent="0.3">
      <c r="A11694" s="58"/>
      <c r="B11694" s="58"/>
    </row>
    <row r="11695" spans="1:2" x14ac:dyDescent="0.3">
      <c r="A11695" s="58"/>
      <c r="B11695" s="58"/>
    </row>
    <row r="11696" spans="1:2" x14ac:dyDescent="0.3">
      <c r="A11696" s="58"/>
      <c r="B11696" s="58"/>
    </row>
    <row r="11697" spans="1:2" x14ac:dyDescent="0.3">
      <c r="A11697" s="58"/>
      <c r="B11697" s="58"/>
    </row>
    <row r="11698" spans="1:2" x14ac:dyDescent="0.3">
      <c r="A11698" s="58"/>
      <c r="B11698" s="58"/>
    </row>
    <row r="11699" spans="1:2" x14ac:dyDescent="0.3">
      <c r="A11699" s="58"/>
      <c r="B11699" s="58"/>
    </row>
    <row r="11700" spans="1:2" x14ac:dyDescent="0.3">
      <c r="A11700" s="58"/>
      <c r="B11700" s="58"/>
    </row>
    <row r="11701" spans="1:2" x14ac:dyDescent="0.3">
      <c r="A11701" s="58"/>
      <c r="B11701" s="58"/>
    </row>
    <row r="11702" spans="1:2" x14ac:dyDescent="0.3">
      <c r="A11702" s="58"/>
      <c r="B11702" s="58"/>
    </row>
    <row r="11703" spans="1:2" x14ac:dyDescent="0.3">
      <c r="A11703" s="58"/>
      <c r="B11703" s="58"/>
    </row>
    <row r="11704" spans="1:2" x14ac:dyDescent="0.3">
      <c r="A11704" s="58"/>
      <c r="B11704" s="58"/>
    </row>
    <row r="11705" spans="1:2" x14ac:dyDescent="0.3">
      <c r="A11705" s="58"/>
      <c r="B11705" s="58"/>
    </row>
    <row r="11706" spans="1:2" x14ac:dyDescent="0.3">
      <c r="A11706" s="58"/>
      <c r="B11706" s="58"/>
    </row>
    <row r="11707" spans="1:2" x14ac:dyDescent="0.3">
      <c r="A11707" s="58"/>
      <c r="B11707" s="58"/>
    </row>
    <row r="11708" spans="1:2" x14ac:dyDescent="0.3">
      <c r="A11708" s="58"/>
      <c r="B11708" s="58"/>
    </row>
    <row r="11709" spans="1:2" x14ac:dyDescent="0.3">
      <c r="A11709" s="58"/>
      <c r="B11709" s="58"/>
    </row>
    <row r="11710" spans="1:2" x14ac:dyDescent="0.3">
      <c r="A11710" s="58"/>
      <c r="B11710" s="58"/>
    </row>
    <row r="11711" spans="1:2" x14ac:dyDescent="0.3">
      <c r="A11711" s="58"/>
      <c r="B11711" s="58"/>
    </row>
    <row r="11712" spans="1:2" x14ac:dyDescent="0.3">
      <c r="A11712" s="58"/>
      <c r="B11712" s="58"/>
    </row>
    <row r="11713" spans="1:2" x14ac:dyDescent="0.3">
      <c r="A11713" s="58"/>
      <c r="B11713" s="58"/>
    </row>
    <row r="11714" spans="1:2" x14ac:dyDescent="0.3">
      <c r="A11714" s="58"/>
      <c r="B11714" s="58"/>
    </row>
    <row r="11715" spans="1:2" x14ac:dyDescent="0.3">
      <c r="A11715" s="58"/>
      <c r="B11715" s="58"/>
    </row>
    <row r="11716" spans="1:2" x14ac:dyDescent="0.3">
      <c r="A11716" s="58"/>
      <c r="B11716" s="58"/>
    </row>
    <row r="11717" spans="1:2" x14ac:dyDescent="0.3">
      <c r="A11717" s="58"/>
      <c r="B11717" s="58"/>
    </row>
    <row r="11718" spans="1:2" x14ac:dyDescent="0.3">
      <c r="A11718" s="58"/>
      <c r="B11718" s="58"/>
    </row>
    <row r="11719" spans="1:2" x14ac:dyDescent="0.3">
      <c r="A11719" s="58"/>
      <c r="B11719" s="58"/>
    </row>
    <row r="11720" spans="1:2" x14ac:dyDescent="0.3">
      <c r="A11720" s="58"/>
      <c r="B11720" s="58"/>
    </row>
    <row r="11721" spans="1:2" x14ac:dyDescent="0.3">
      <c r="A11721" s="58"/>
      <c r="B11721" s="58"/>
    </row>
    <row r="11722" spans="1:2" x14ac:dyDescent="0.3">
      <c r="A11722" s="58"/>
      <c r="B11722" s="58"/>
    </row>
    <row r="11723" spans="1:2" x14ac:dyDescent="0.3">
      <c r="A11723" s="58"/>
      <c r="B11723" s="58"/>
    </row>
    <row r="11724" spans="1:2" x14ac:dyDescent="0.3">
      <c r="A11724" s="58"/>
      <c r="B11724" s="58"/>
    </row>
    <row r="11725" spans="1:2" x14ac:dyDescent="0.3">
      <c r="A11725" s="58"/>
      <c r="B11725" s="58"/>
    </row>
    <row r="11726" spans="1:2" x14ac:dyDescent="0.3">
      <c r="A11726" s="58"/>
      <c r="B11726" s="58"/>
    </row>
    <row r="11727" spans="1:2" x14ac:dyDescent="0.3">
      <c r="A11727" s="58"/>
      <c r="B11727" s="58"/>
    </row>
    <row r="11728" spans="1:2" x14ac:dyDescent="0.3">
      <c r="A11728" s="58"/>
      <c r="B11728" s="58"/>
    </row>
    <row r="11729" spans="1:2" x14ac:dyDescent="0.3">
      <c r="A11729" s="58"/>
      <c r="B11729" s="58"/>
    </row>
    <row r="11730" spans="1:2" x14ac:dyDescent="0.3">
      <c r="A11730" s="58"/>
      <c r="B11730" s="58"/>
    </row>
    <row r="11731" spans="1:2" x14ac:dyDescent="0.3">
      <c r="A11731" s="58"/>
      <c r="B11731" s="58"/>
    </row>
    <row r="11732" spans="1:2" x14ac:dyDescent="0.3">
      <c r="A11732" s="58"/>
      <c r="B11732" s="58"/>
    </row>
    <row r="11733" spans="1:2" x14ac:dyDescent="0.3">
      <c r="A11733" s="58"/>
      <c r="B11733" s="58"/>
    </row>
    <row r="11734" spans="1:2" x14ac:dyDescent="0.3">
      <c r="A11734" s="58"/>
      <c r="B11734" s="58"/>
    </row>
    <row r="11735" spans="1:2" x14ac:dyDescent="0.3">
      <c r="A11735" s="58"/>
      <c r="B11735" s="58"/>
    </row>
    <row r="11736" spans="1:2" x14ac:dyDescent="0.3">
      <c r="A11736" s="58"/>
      <c r="B11736" s="58"/>
    </row>
    <row r="11737" spans="1:2" x14ac:dyDescent="0.3">
      <c r="A11737" s="58"/>
      <c r="B11737" s="58"/>
    </row>
    <row r="11738" spans="1:2" x14ac:dyDescent="0.3">
      <c r="A11738" s="58"/>
      <c r="B11738" s="58"/>
    </row>
    <row r="11739" spans="1:2" x14ac:dyDescent="0.3">
      <c r="A11739" s="58"/>
      <c r="B11739" s="58"/>
    </row>
    <row r="11740" spans="1:2" x14ac:dyDescent="0.3">
      <c r="A11740" s="58"/>
      <c r="B11740" s="58"/>
    </row>
    <row r="11741" spans="1:2" x14ac:dyDescent="0.3">
      <c r="A11741" s="58"/>
      <c r="B11741" s="58"/>
    </row>
    <row r="11742" spans="1:2" x14ac:dyDescent="0.3">
      <c r="A11742" s="58"/>
      <c r="B11742" s="58"/>
    </row>
    <row r="11743" spans="1:2" x14ac:dyDescent="0.3">
      <c r="A11743" s="58"/>
      <c r="B11743" s="58"/>
    </row>
    <row r="11744" spans="1:2" x14ac:dyDescent="0.3">
      <c r="A11744" s="58"/>
      <c r="B11744" s="58"/>
    </row>
    <row r="11745" spans="1:2" x14ac:dyDescent="0.3">
      <c r="A11745" s="58"/>
      <c r="B11745" s="58"/>
    </row>
    <row r="11746" spans="1:2" x14ac:dyDescent="0.3">
      <c r="A11746" s="58"/>
      <c r="B11746" s="58"/>
    </row>
    <row r="11747" spans="1:2" x14ac:dyDescent="0.3">
      <c r="A11747" s="58"/>
      <c r="B11747" s="58"/>
    </row>
    <row r="11748" spans="1:2" x14ac:dyDescent="0.3">
      <c r="A11748" s="58"/>
      <c r="B11748" s="58"/>
    </row>
    <row r="11749" spans="1:2" x14ac:dyDescent="0.3">
      <c r="A11749" s="58"/>
      <c r="B11749" s="58"/>
    </row>
    <row r="11750" spans="1:2" x14ac:dyDescent="0.3">
      <c r="A11750" s="58"/>
      <c r="B11750" s="58"/>
    </row>
    <row r="11751" spans="1:2" x14ac:dyDescent="0.3">
      <c r="A11751" s="58"/>
      <c r="B11751" s="58"/>
    </row>
    <row r="11752" spans="1:2" x14ac:dyDescent="0.3">
      <c r="A11752" s="58"/>
      <c r="B11752" s="58"/>
    </row>
    <row r="11753" spans="1:2" x14ac:dyDescent="0.3">
      <c r="A11753" s="58"/>
      <c r="B11753" s="58"/>
    </row>
    <row r="11754" spans="1:2" x14ac:dyDescent="0.3">
      <c r="A11754" s="58"/>
      <c r="B11754" s="58"/>
    </row>
    <row r="11755" spans="1:2" x14ac:dyDescent="0.3">
      <c r="A11755" s="58"/>
      <c r="B11755" s="58"/>
    </row>
    <row r="11756" spans="1:2" x14ac:dyDescent="0.3">
      <c r="A11756" s="58"/>
      <c r="B11756" s="58"/>
    </row>
    <row r="11757" spans="1:2" x14ac:dyDescent="0.3">
      <c r="A11757" s="58"/>
      <c r="B11757" s="58"/>
    </row>
    <row r="11758" spans="1:2" x14ac:dyDescent="0.3">
      <c r="A11758" s="58"/>
      <c r="B11758" s="58"/>
    </row>
    <row r="11759" spans="1:2" x14ac:dyDescent="0.3">
      <c r="A11759" s="58"/>
      <c r="B11759" s="58"/>
    </row>
    <row r="11760" spans="1:2" x14ac:dyDescent="0.3">
      <c r="A11760" s="58"/>
      <c r="B11760" s="58"/>
    </row>
    <row r="11761" spans="1:2" x14ac:dyDescent="0.3">
      <c r="A11761" s="58"/>
      <c r="B11761" s="58"/>
    </row>
    <row r="11762" spans="1:2" x14ac:dyDescent="0.3">
      <c r="A11762" s="58"/>
      <c r="B11762" s="58"/>
    </row>
    <row r="11763" spans="1:2" x14ac:dyDescent="0.3">
      <c r="A11763" s="58"/>
      <c r="B11763" s="58"/>
    </row>
    <row r="11764" spans="1:2" x14ac:dyDescent="0.3">
      <c r="A11764" s="58"/>
      <c r="B11764" s="58"/>
    </row>
    <row r="11765" spans="1:2" x14ac:dyDescent="0.3">
      <c r="A11765" s="58"/>
      <c r="B11765" s="58"/>
    </row>
    <row r="11766" spans="1:2" x14ac:dyDescent="0.3">
      <c r="A11766" s="58"/>
      <c r="B11766" s="58"/>
    </row>
    <row r="11767" spans="1:2" x14ac:dyDescent="0.3">
      <c r="A11767" s="58"/>
      <c r="B11767" s="58"/>
    </row>
    <row r="11768" spans="1:2" x14ac:dyDescent="0.3">
      <c r="A11768" s="58"/>
      <c r="B11768" s="58"/>
    </row>
    <row r="11769" spans="1:2" x14ac:dyDescent="0.3">
      <c r="A11769" s="58"/>
      <c r="B11769" s="58"/>
    </row>
    <row r="11770" spans="1:2" x14ac:dyDescent="0.3">
      <c r="A11770" s="58"/>
      <c r="B11770" s="58"/>
    </row>
    <row r="11771" spans="1:2" x14ac:dyDescent="0.3">
      <c r="A11771" s="58"/>
      <c r="B11771" s="58"/>
    </row>
    <row r="11772" spans="1:2" x14ac:dyDescent="0.3">
      <c r="A11772" s="58"/>
      <c r="B11772" s="58"/>
    </row>
    <row r="11773" spans="1:2" x14ac:dyDescent="0.3">
      <c r="A11773" s="58"/>
      <c r="B11773" s="58"/>
    </row>
    <row r="11774" spans="1:2" x14ac:dyDescent="0.3">
      <c r="A11774" s="58"/>
      <c r="B11774" s="58"/>
    </row>
    <row r="11775" spans="1:2" x14ac:dyDescent="0.3">
      <c r="A11775" s="58"/>
      <c r="B11775" s="58"/>
    </row>
    <row r="11776" spans="1:2" x14ac:dyDescent="0.3">
      <c r="A11776" s="58"/>
      <c r="B11776" s="58"/>
    </row>
    <row r="11777" spans="1:2" x14ac:dyDescent="0.3">
      <c r="A11777" s="58"/>
      <c r="B11777" s="58"/>
    </row>
    <row r="11778" spans="1:2" x14ac:dyDescent="0.3">
      <c r="A11778" s="58"/>
      <c r="B11778" s="58"/>
    </row>
    <row r="11779" spans="1:2" x14ac:dyDescent="0.3">
      <c r="A11779" s="58"/>
      <c r="B11779" s="58"/>
    </row>
    <row r="11780" spans="1:2" x14ac:dyDescent="0.3">
      <c r="A11780" s="58"/>
      <c r="B11780" s="58"/>
    </row>
    <row r="11781" spans="1:2" x14ac:dyDescent="0.3">
      <c r="A11781" s="58"/>
      <c r="B11781" s="58"/>
    </row>
    <row r="11782" spans="1:2" x14ac:dyDescent="0.3">
      <c r="A11782" s="58"/>
      <c r="B11782" s="58"/>
    </row>
    <row r="11783" spans="1:2" x14ac:dyDescent="0.3">
      <c r="A11783" s="58"/>
      <c r="B11783" s="58"/>
    </row>
    <row r="11784" spans="1:2" x14ac:dyDescent="0.3">
      <c r="A11784" s="58"/>
      <c r="B11784" s="58"/>
    </row>
    <row r="11785" spans="1:2" x14ac:dyDescent="0.3">
      <c r="A11785" s="58"/>
      <c r="B11785" s="58"/>
    </row>
    <row r="11786" spans="1:2" x14ac:dyDescent="0.3">
      <c r="A11786" s="58"/>
      <c r="B11786" s="58"/>
    </row>
    <row r="11787" spans="1:2" x14ac:dyDescent="0.3">
      <c r="A11787" s="58"/>
      <c r="B11787" s="58"/>
    </row>
    <row r="11788" spans="1:2" x14ac:dyDescent="0.3">
      <c r="A11788" s="58"/>
      <c r="B11788" s="58"/>
    </row>
    <row r="11789" spans="1:2" x14ac:dyDescent="0.3">
      <c r="A11789" s="58"/>
      <c r="B11789" s="58"/>
    </row>
    <row r="11790" spans="1:2" x14ac:dyDescent="0.3">
      <c r="A11790" s="58"/>
      <c r="B11790" s="58"/>
    </row>
    <row r="11791" spans="1:2" x14ac:dyDescent="0.3">
      <c r="A11791" s="58"/>
      <c r="B11791" s="58"/>
    </row>
    <row r="11792" spans="1:2" x14ac:dyDescent="0.3">
      <c r="A11792" s="58"/>
      <c r="B11792" s="58"/>
    </row>
    <row r="11793" spans="1:2" x14ac:dyDescent="0.3">
      <c r="A11793" s="58"/>
      <c r="B11793" s="58"/>
    </row>
    <row r="11794" spans="1:2" x14ac:dyDescent="0.3">
      <c r="A11794" s="58"/>
      <c r="B11794" s="58"/>
    </row>
    <row r="11795" spans="1:2" x14ac:dyDescent="0.3">
      <c r="A11795" s="58"/>
      <c r="B11795" s="58"/>
    </row>
    <row r="11796" spans="1:2" x14ac:dyDescent="0.3">
      <c r="A11796" s="58"/>
      <c r="B11796" s="58"/>
    </row>
    <row r="11797" spans="1:2" x14ac:dyDescent="0.3">
      <c r="A11797" s="58"/>
      <c r="B11797" s="58"/>
    </row>
    <row r="11798" spans="1:2" x14ac:dyDescent="0.3">
      <c r="A11798" s="58"/>
      <c r="B11798" s="58"/>
    </row>
    <row r="11799" spans="1:2" x14ac:dyDescent="0.3">
      <c r="A11799" s="58"/>
      <c r="B11799" s="58"/>
    </row>
    <row r="11800" spans="1:2" x14ac:dyDescent="0.3">
      <c r="A11800" s="58"/>
      <c r="B11800" s="58"/>
    </row>
    <row r="11801" spans="1:2" x14ac:dyDescent="0.3">
      <c r="A11801" s="58"/>
      <c r="B11801" s="58"/>
    </row>
    <row r="11802" spans="1:2" x14ac:dyDescent="0.3">
      <c r="A11802" s="58"/>
      <c r="B11802" s="58"/>
    </row>
    <row r="11803" spans="1:2" x14ac:dyDescent="0.3">
      <c r="A11803" s="58"/>
      <c r="B11803" s="58"/>
    </row>
    <row r="11804" spans="1:2" x14ac:dyDescent="0.3">
      <c r="A11804" s="58"/>
      <c r="B11804" s="58"/>
    </row>
    <row r="11805" spans="1:2" x14ac:dyDescent="0.3">
      <c r="A11805" s="58"/>
      <c r="B11805" s="58"/>
    </row>
    <row r="11806" spans="1:2" x14ac:dyDescent="0.3">
      <c r="A11806" s="58"/>
      <c r="B11806" s="58"/>
    </row>
    <row r="11807" spans="1:2" x14ac:dyDescent="0.3">
      <c r="A11807" s="58"/>
      <c r="B11807" s="58"/>
    </row>
    <row r="11808" spans="1:2" x14ac:dyDescent="0.3">
      <c r="A11808" s="58"/>
      <c r="B11808" s="58"/>
    </row>
    <row r="11809" spans="1:2" x14ac:dyDescent="0.3">
      <c r="A11809" s="58"/>
      <c r="B11809" s="58"/>
    </row>
    <row r="11810" spans="1:2" x14ac:dyDescent="0.3">
      <c r="A11810" s="58"/>
      <c r="B11810" s="58"/>
    </row>
    <row r="11811" spans="1:2" x14ac:dyDescent="0.3">
      <c r="A11811" s="58"/>
      <c r="B11811" s="58"/>
    </row>
    <row r="11812" spans="1:2" x14ac:dyDescent="0.3">
      <c r="A11812" s="58"/>
      <c r="B11812" s="58"/>
    </row>
    <row r="11813" spans="1:2" x14ac:dyDescent="0.3">
      <c r="A11813" s="58"/>
      <c r="B11813" s="58"/>
    </row>
    <row r="11814" spans="1:2" x14ac:dyDescent="0.3">
      <c r="A11814" s="58"/>
      <c r="B11814" s="58"/>
    </row>
    <row r="11815" spans="1:2" x14ac:dyDescent="0.3">
      <c r="A11815" s="58"/>
      <c r="B11815" s="58"/>
    </row>
    <row r="11816" spans="1:2" x14ac:dyDescent="0.3">
      <c r="A11816" s="58"/>
      <c r="B11816" s="58"/>
    </row>
    <row r="11817" spans="1:2" x14ac:dyDescent="0.3">
      <c r="A11817" s="58"/>
      <c r="B11817" s="58"/>
    </row>
    <row r="11818" spans="1:2" x14ac:dyDescent="0.3">
      <c r="A11818" s="58"/>
      <c r="B11818" s="58"/>
    </row>
    <row r="11819" spans="1:2" x14ac:dyDescent="0.3">
      <c r="A11819" s="58"/>
      <c r="B11819" s="58"/>
    </row>
    <row r="11820" spans="1:2" x14ac:dyDescent="0.3">
      <c r="A11820" s="58"/>
      <c r="B11820" s="58"/>
    </row>
    <row r="11821" spans="1:2" x14ac:dyDescent="0.3">
      <c r="A11821" s="58"/>
      <c r="B11821" s="58"/>
    </row>
    <row r="11822" spans="1:2" x14ac:dyDescent="0.3">
      <c r="A11822" s="58"/>
      <c r="B11822" s="58"/>
    </row>
    <row r="11823" spans="1:2" x14ac:dyDescent="0.3">
      <c r="A11823" s="58"/>
      <c r="B11823" s="58"/>
    </row>
    <row r="11824" spans="1:2" x14ac:dyDescent="0.3">
      <c r="A11824" s="58"/>
      <c r="B11824" s="58"/>
    </row>
    <row r="11825" spans="1:2" x14ac:dyDescent="0.3">
      <c r="A11825" s="58"/>
      <c r="B11825" s="58"/>
    </row>
    <row r="11826" spans="1:2" x14ac:dyDescent="0.3">
      <c r="A11826" s="58"/>
      <c r="B11826" s="58"/>
    </row>
    <row r="11827" spans="1:2" x14ac:dyDescent="0.3">
      <c r="A11827" s="58"/>
      <c r="B11827" s="58"/>
    </row>
    <row r="11828" spans="1:2" x14ac:dyDescent="0.3">
      <c r="A11828" s="58"/>
      <c r="B11828" s="58"/>
    </row>
    <row r="11829" spans="1:2" x14ac:dyDescent="0.3">
      <c r="A11829" s="58"/>
      <c r="B11829" s="58"/>
    </row>
    <row r="11830" spans="1:2" x14ac:dyDescent="0.3">
      <c r="A11830" s="58"/>
      <c r="B11830" s="58"/>
    </row>
    <row r="11831" spans="1:2" x14ac:dyDescent="0.3">
      <c r="A11831" s="58"/>
      <c r="B11831" s="58"/>
    </row>
    <row r="11832" spans="1:2" x14ac:dyDescent="0.3">
      <c r="A11832" s="58"/>
      <c r="B11832" s="58"/>
    </row>
    <row r="11833" spans="1:2" x14ac:dyDescent="0.3">
      <c r="A11833" s="58"/>
      <c r="B11833" s="58"/>
    </row>
    <row r="11834" spans="1:2" x14ac:dyDescent="0.3">
      <c r="A11834" s="58"/>
      <c r="B11834" s="58"/>
    </row>
    <row r="11835" spans="1:2" x14ac:dyDescent="0.3">
      <c r="A11835" s="58"/>
      <c r="B11835" s="58"/>
    </row>
    <row r="11836" spans="1:2" x14ac:dyDescent="0.3">
      <c r="A11836" s="58"/>
      <c r="B11836" s="58"/>
    </row>
    <row r="11837" spans="1:2" x14ac:dyDescent="0.3">
      <c r="A11837" s="58"/>
      <c r="B11837" s="58"/>
    </row>
    <row r="11838" spans="1:2" x14ac:dyDescent="0.3">
      <c r="A11838" s="58"/>
      <c r="B11838" s="58"/>
    </row>
    <row r="11839" spans="1:2" x14ac:dyDescent="0.3">
      <c r="A11839" s="58"/>
      <c r="B11839" s="58"/>
    </row>
    <row r="11840" spans="1:2" x14ac:dyDescent="0.3">
      <c r="A11840" s="58"/>
      <c r="B11840" s="58"/>
    </row>
    <row r="11841" spans="1:2" x14ac:dyDescent="0.3">
      <c r="A11841" s="58"/>
      <c r="B11841" s="58"/>
    </row>
    <row r="11842" spans="1:2" x14ac:dyDescent="0.3">
      <c r="A11842" s="58"/>
      <c r="B11842" s="58"/>
    </row>
    <row r="11843" spans="1:2" x14ac:dyDescent="0.3">
      <c r="A11843" s="58"/>
      <c r="B11843" s="58"/>
    </row>
    <row r="11844" spans="1:2" x14ac:dyDescent="0.3">
      <c r="A11844" s="58"/>
      <c r="B11844" s="58"/>
    </row>
    <row r="11845" spans="1:2" x14ac:dyDescent="0.3">
      <c r="A11845" s="58"/>
      <c r="B11845" s="58"/>
    </row>
    <row r="11846" spans="1:2" x14ac:dyDescent="0.3">
      <c r="A11846" s="58"/>
      <c r="B11846" s="58"/>
    </row>
    <row r="11847" spans="1:2" x14ac:dyDescent="0.3">
      <c r="A11847" s="58"/>
      <c r="B11847" s="58"/>
    </row>
    <row r="11848" spans="1:2" x14ac:dyDescent="0.3">
      <c r="A11848" s="58"/>
      <c r="B11848" s="58"/>
    </row>
    <row r="11849" spans="1:2" x14ac:dyDescent="0.3">
      <c r="A11849" s="58"/>
      <c r="B11849" s="58"/>
    </row>
    <row r="11850" spans="1:2" x14ac:dyDescent="0.3">
      <c r="A11850" s="58"/>
      <c r="B11850" s="58"/>
    </row>
    <row r="11851" spans="1:2" x14ac:dyDescent="0.3">
      <c r="A11851" s="58"/>
      <c r="B11851" s="58"/>
    </row>
    <row r="11852" spans="1:2" x14ac:dyDescent="0.3">
      <c r="A11852" s="58"/>
      <c r="B11852" s="58"/>
    </row>
    <row r="11853" spans="1:2" x14ac:dyDescent="0.3">
      <c r="A11853" s="58"/>
      <c r="B11853" s="58"/>
    </row>
    <row r="11854" spans="1:2" x14ac:dyDescent="0.3">
      <c r="A11854" s="58"/>
      <c r="B11854" s="58"/>
    </row>
    <row r="11855" spans="1:2" x14ac:dyDescent="0.3">
      <c r="A11855" s="58"/>
      <c r="B11855" s="58"/>
    </row>
    <row r="11856" spans="1:2" x14ac:dyDescent="0.3">
      <c r="A11856" s="58"/>
      <c r="B11856" s="58"/>
    </row>
    <row r="11857" spans="1:2" x14ac:dyDescent="0.3">
      <c r="A11857" s="58"/>
      <c r="B11857" s="58"/>
    </row>
    <row r="11858" spans="1:2" x14ac:dyDescent="0.3">
      <c r="A11858" s="58"/>
      <c r="B11858" s="58"/>
    </row>
    <row r="11859" spans="1:2" x14ac:dyDescent="0.3">
      <c r="A11859" s="58"/>
      <c r="B11859" s="58"/>
    </row>
    <row r="11860" spans="1:2" x14ac:dyDescent="0.3">
      <c r="A11860" s="58"/>
      <c r="B11860" s="58"/>
    </row>
    <row r="11861" spans="1:2" x14ac:dyDescent="0.3">
      <c r="A11861" s="58"/>
      <c r="B11861" s="58"/>
    </row>
    <row r="11862" spans="1:2" x14ac:dyDescent="0.3">
      <c r="A11862" s="58"/>
      <c r="B11862" s="58"/>
    </row>
    <row r="11863" spans="1:2" x14ac:dyDescent="0.3">
      <c r="A11863" s="58"/>
      <c r="B11863" s="58"/>
    </row>
    <row r="11864" spans="1:2" x14ac:dyDescent="0.3">
      <c r="A11864" s="58"/>
      <c r="B11864" s="58"/>
    </row>
    <row r="11865" spans="1:2" x14ac:dyDescent="0.3">
      <c r="A11865" s="58"/>
      <c r="B11865" s="58"/>
    </row>
    <row r="11866" spans="1:2" x14ac:dyDescent="0.3">
      <c r="A11866" s="58"/>
      <c r="B11866" s="58"/>
    </row>
    <row r="11867" spans="1:2" x14ac:dyDescent="0.3">
      <c r="A11867" s="58"/>
      <c r="B11867" s="58"/>
    </row>
    <row r="11868" spans="1:2" x14ac:dyDescent="0.3">
      <c r="A11868" s="58"/>
      <c r="B11868" s="58"/>
    </row>
    <row r="11869" spans="1:2" x14ac:dyDescent="0.3">
      <c r="A11869" s="58"/>
      <c r="B11869" s="58"/>
    </row>
    <row r="11870" spans="1:2" x14ac:dyDescent="0.3">
      <c r="A11870" s="58"/>
      <c r="B11870" s="58"/>
    </row>
    <row r="11871" spans="1:2" x14ac:dyDescent="0.3">
      <c r="A11871" s="58"/>
      <c r="B11871" s="58"/>
    </row>
    <row r="11872" spans="1:2" x14ac:dyDescent="0.3">
      <c r="A11872" s="58"/>
      <c r="B11872" s="58"/>
    </row>
    <row r="11873" spans="1:2" x14ac:dyDescent="0.3">
      <c r="A11873" s="58"/>
      <c r="B11873" s="58"/>
    </row>
    <row r="11874" spans="1:2" x14ac:dyDescent="0.3">
      <c r="A11874" s="58"/>
      <c r="B11874" s="58"/>
    </row>
    <row r="11875" spans="1:2" x14ac:dyDescent="0.3">
      <c r="A11875" s="58"/>
      <c r="B11875" s="58"/>
    </row>
    <row r="11876" spans="1:2" x14ac:dyDescent="0.3">
      <c r="A11876" s="58"/>
      <c r="B11876" s="58"/>
    </row>
    <row r="11877" spans="1:2" x14ac:dyDescent="0.3">
      <c r="A11877" s="58"/>
      <c r="B11877" s="58"/>
    </row>
    <row r="11878" spans="1:2" x14ac:dyDescent="0.3">
      <c r="A11878" s="58"/>
      <c r="B11878" s="58"/>
    </row>
    <row r="11879" spans="1:2" x14ac:dyDescent="0.3">
      <c r="A11879" s="58"/>
      <c r="B11879" s="58"/>
    </row>
    <row r="11880" spans="1:2" x14ac:dyDescent="0.3">
      <c r="A11880" s="58"/>
      <c r="B11880" s="58"/>
    </row>
    <row r="11881" spans="1:2" x14ac:dyDescent="0.3">
      <c r="A11881" s="58"/>
      <c r="B11881" s="58"/>
    </row>
    <row r="11882" spans="1:2" x14ac:dyDescent="0.3">
      <c r="A11882" s="58"/>
      <c r="B11882" s="58"/>
    </row>
    <row r="11883" spans="1:2" x14ac:dyDescent="0.3">
      <c r="A11883" s="58"/>
      <c r="B11883" s="58"/>
    </row>
    <row r="11884" spans="1:2" x14ac:dyDescent="0.3">
      <c r="A11884" s="58"/>
      <c r="B11884" s="58"/>
    </row>
    <row r="11885" spans="1:2" x14ac:dyDescent="0.3">
      <c r="A11885" s="58"/>
      <c r="B11885" s="58"/>
    </row>
    <row r="11886" spans="1:2" x14ac:dyDescent="0.3">
      <c r="A11886" s="58"/>
      <c r="B11886" s="58"/>
    </row>
    <row r="11887" spans="1:2" x14ac:dyDescent="0.3">
      <c r="A11887" s="58"/>
      <c r="B11887" s="58"/>
    </row>
    <row r="11888" spans="1:2" x14ac:dyDescent="0.3">
      <c r="A11888" s="58"/>
      <c r="B11888" s="58"/>
    </row>
    <row r="11889" spans="1:2" x14ac:dyDescent="0.3">
      <c r="A11889" s="58"/>
      <c r="B11889" s="58"/>
    </row>
    <row r="11890" spans="1:2" x14ac:dyDescent="0.3">
      <c r="A11890" s="58"/>
      <c r="B11890" s="58"/>
    </row>
    <row r="11891" spans="1:2" x14ac:dyDescent="0.3">
      <c r="A11891" s="58"/>
      <c r="B11891" s="58"/>
    </row>
    <row r="11892" spans="1:2" x14ac:dyDescent="0.3">
      <c r="A11892" s="58"/>
      <c r="B11892" s="58"/>
    </row>
    <row r="11893" spans="1:2" x14ac:dyDescent="0.3">
      <c r="A11893" s="58"/>
      <c r="B11893" s="58"/>
    </row>
    <row r="11894" spans="1:2" x14ac:dyDescent="0.3">
      <c r="A11894" s="58"/>
      <c r="B11894" s="58"/>
    </row>
    <row r="11895" spans="1:2" x14ac:dyDescent="0.3">
      <c r="A11895" s="58"/>
      <c r="B11895" s="58"/>
    </row>
    <row r="11896" spans="1:2" x14ac:dyDescent="0.3">
      <c r="A11896" s="58"/>
      <c r="B11896" s="58"/>
    </row>
    <row r="11897" spans="1:2" x14ac:dyDescent="0.3">
      <c r="A11897" s="58"/>
      <c r="B11897" s="58"/>
    </row>
    <row r="11898" spans="1:2" x14ac:dyDescent="0.3">
      <c r="A11898" s="58"/>
      <c r="B11898" s="58"/>
    </row>
    <row r="11899" spans="1:2" x14ac:dyDescent="0.3">
      <c r="A11899" s="58"/>
      <c r="B11899" s="58"/>
    </row>
    <row r="11900" spans="1:2" x14ac:dyDescent="0.3">
      <c r="A11900" s="58"/>
      <c r="B11900" s="58"/>
    </row>
    <row r="11901" spans="1:2" x14ac:dyDescent="0.3">
      <c r="A11901" s="58"/>
      <c r="B11901" s="58"/>
    </row>
    <row r="11902" spans="1:2" x14ac:dyDescent="0.3">
      <c r="A11902" s="58"/>
      <c r="B11902" s="58"/>
    </row>
    <row r="11903" spans="1:2" x14ac:dyDescent="0.3">
      <c r="A11903" s="58"/>
      <c r="B11903" s="58"/>
    </row>
    <row r="11904" spans="1:2" x14ac:dyDescent="0.3">
      <c r="A11904" s="58"/>
      <c r="B11904" s="58"/>
    </row>
    <row r="11905" spans="1:2" x14ac:dyDescent="0.3">
      <c r="A11905" s="58"/>
      <c r="B11905" s="58"/>
    </row>
    <row r="11906" spans="1:2" x14ac:dyDescent="0.3">
      <c r="A11906" s="58"/>
      <c r="B11906" s="58"/>
    </row>
    <row r="11907" spans="1:2" x14ac:dyDescent="0.3">
      <c r="A11907" s="58"/>
      <c r="B11907" s="58"/>
    </row>
    <row r="11908" spans="1:2" x14ac:dyDescent="0.3">
      <c r="A11908" s="58"/>
      <c r="B11908" s="58"/>
    </row>
    <row r="11909" spans="1:2" x14ac:dyDescent="0.3">
      <c r="A11909" s="58"/>
      <c r="B11909" s="58"/>
    </row>
    <row r="11910" spans="1:2" x14ac:dyDescent="0.3">
      <c r="A11910" s="58"/>
      <c r="B11910" s="58"/>
    </row>
    <row r="11911" spans="1:2" x14ac:dyDescent="0.3">
      <c r="A11911" s="58"/>
      <c r="B11911" s="58"/>
    </row>
    <row r="11912" spans="1:2" x14ac:dyDescent="0.3">
      <c r="A11912" s="58"/>
      <c r="B11912" s="58"/>
    </row>
    <row r="11913" spans="1:2" x14ac:dyDescent="0.3">
      <c r="A11913" s="58"/>
      <c r="B11913" s="58"/>
    </row>
    <row r="11914" spans="1:2" x14ac:dyDescent="0.3">
      <c r="A11914" s="58"/>
      <c r="B11914" s="58"/>
    </row>
    <row r="11915" spans="1:2" x14ac:dyDescent="0.3">
      <c r="A11915" s="58"/>
      <c r="B11915" s="58"/>
    </row>
    <row r="11916" spans="1:2" x14ac:dyDescent="0.3">
      <c r="A11916" s="58"/>
      <c r="B11916" s="58"/>
    </row>
    <row r="11917" spans="1:2" x14ac:dyDescent="0.3">
      <c r="A11917" s="58"/>
      <c r="B11917" s="58"/>
    </row>
    <row r="11918" spans="1:2" x14ac:dyDescent="0.3">
      <c r="A11918" s="58"/>
      <c r="B11918" s="58"/>
    </row>
    <row r="11919" spans="1:2" x14ac:dyDescent="0.3">
      <c r="A11919" s="58"/>
      <c r="B11919" s="58"/>
    </row>
    <row r="11920" spans="1:2" x14ac:dyDescent="0.3">
      <c r="A11920" s="58"/>
      <c r="B11920" s="58"/>
    </row>
    <row r="11921" spans="1:2" x14ac:dyDescent="0.3">
      <c r="A11921" s="58"/>
      <c r="B11921" s="58"/>
    </row>
    <row r="11922" spans="1:2" x14ac:dyDescent="0.3">
      <c r="A11922" s="58"/>
      <c r="B11922" s="58"/>
    </row>
    <row r="11923" spans="1:2" x14ac:dyDescent="0.3">
      <c r="A11923" s="58"/>
      <c r="B11923" s="58"/>
    </row>
    <row r="11924" spans="1:2" x14ac:dyDescent="0.3">
      <c r="A11924" s="58"/>
      <c r="B11924" s="58"/>
    </row>
    <row r="11925" spans="1:2" x14ac:dyDescent="0.3">
      <c r="A11925" s="58"/>
      <c r="B11925" s="58"/>
    </row>
    <row r="11926" spans="1:2" x14ac:dyDescent="0.3">
      <c r="A11926" s="58"/>
      <c r="B11926" s="58"/>
    </row>
    <row r="11927" spans="1:2" x14ac:dyDescent="0.3">
      <c r="A11927" s="58"/>
      <c r="B11927" s="58"/>
    </row>
    <row r="11928" spans="1:2" x14ac:dyDescent="0.3">
      <c r="A11928" s="58"/>
      <c r="B11928" s="58"/>
    </row>
    <row r="11929" spans="1:2" x14ac:dyDescent="0.3">
      <c r="A11929" s="58"/>
      <c r="B11929" s="58"/>
    </row>
    <row r="11930" spans="1:2" x14ac:dyDescent="0.3">
      <c r="A11930" s="58"/>
      <c r="B11930" s="58"/>
    </row>
    <row r="11931" spans="1:2" x14ac:dyDescent="0.3">
      <c r="A11931" s="58"/>
      <c r="B11931" s="58"/>
    </row>
    <row r="11932" spans="1:2" x14ac:dyDescent="0.3">
      <c r="A11932" s="58"/>
      <c r="B11932" s="58"/>
    </row>
    <row r="11933" spans="1:2" x14ac:dyDescent="0.3">
      <c r="A11933" s="58"/>
      <c r="B11933" s="58"/>
    </row>
    <row r="11934" spans="1:2" x14ac:dyDescent="0.3">
      <c r="A11934" s="58"/>
      <c r="B11934" s="58"/>
    </row>
    <row r="11935" spans="1:2" x14ac:dyDescent="0.3">
      <c r="A11935" s="58"/>
      <c r="B11935" s="58"/>
    </row>
    <row r="11936" spans="1:2" x14ac:dyDescent="0.3">
      <c r="A11936" s="58"/>
      <c r="B11936" s="58"/>
    </row>
    <row r="11937" spans="1:2" x14ac:dyDescent="0.3">
      <c r="A11937" s="58"/>
      <c r="B11937" s="58"/>
    </row>
    <row r="11938" spans="1:2" x14ac:dyDescent="0.3">
      <c r="A11938" s="58"/>
      <c r="B11938" s="58"/>
    </row>
    <row r="11939" spans="1:2" x14ac:dyDescent="0.3">
      <c r="A11939" s="58"/>
      <c r="B11939" s="58"/>
    </row>
    <row r="11940" spans="1:2" x14ac:dyDescent="0.3">
      <c r="A11940" s="58"/>
      <c r="B11940" s="58"/>
    </row>
    <row r="11941" spans="1:2" x14ac:dyDescent="0.3">
      <c r="A11941" s="58"/>
      <c r="B11941" s="58"/>
    </row>
    <row r="11942" spans="1:2" x14ac:dyDescent="0.3">
      <c r="A11942" s="58"/>
      <c r="B11942" s="58"/>
    </row>
    <row r="11943" spans="1:2" x14ac:dyDescent="0.3">
      <c r="A11943" s="58"/>
      <c r="B11943" s="58"/>
    </row>
    <row r="11944" spans="1:2" x14ac:dyDescent="0.3">
      <c r="A11944" s="58"/>
      <c r="B11944" s="58"/>
    </row>
    <row r="11945" spans="1:2" x14ac:dyDescent="0.3">
      <c r="A11945" s="58"/>
      <c r="B11945" s="58"/>
    </row>
    <row r="11946" spans="1:2" x14ac:dyDescent="0.3">
      <c r="A11946" s="58"/>
      <c r="B11946" s="58"/>
    </row>
    <row r="11947" spans="1:2" x14ac:dyDescent="0.3">
      <c r="A11947" s="58"/>
      <c r="B11947" s="58"/>
    </row>
    <row r="11948" spans="1:2" x14ac:dyDescent="0.3">
      <c r="A11948" s="58"/>
      <c r="B11948" s="58"/>
    </row>
    <row r="11949" spans="1:2" x14ac:dyDescent="0.3">
      <c r="A11949" s="58"/>
      <c r="B11949" s="58"/>
    </row>
    <row r="11950" spans="1:2" x14ac:dyDescent="0.3">
      <c r="A11950" s="58"/>
      <c r="B11950" s="58"/>
    </row>
    <row r="11951" spans="1:2" x14ac:dyDescent="0.3">
      <c r="A11951" s="58"/>
      <c r="B11951" s="58"/>
    </row>
    <row r="11952" spans="1:2" x14ac:dyDescent="0.3">
      <c r="A11952" s="58"/>
      <c r="B11952" s="58"/>
    </row>
    <row r="11953" spans="1:2" x14ac:dyDescent="0.3">
      <c r="A11953" s="58"/>
      <c r="B11953" s="58"/>
    </row>
    <row r="11954" spans="1:2" x14ac:dyDescent="0.3">
      <c r="A11954" s="58"/>
      <c r="B11954" s="58"/>
    </row>
    <row r="11955" spans="1:2" x14ac:dyDescent="0.3">
      <c r="A11955" s="58"/>
      <c r="B11955" s="58"/>
    </row>
    <row r="11956" spans="1:2" x14ac:dyDescent="0.3">
      <c r="A11956" s="58"/>
      <c r="B11956" s="58"/>
    </row>
    <row r="11957" spans="1:2" x14ac:dyDescent="0.3">
      <c r="A11957" s="58"/>
      <c r="B11957" s="58"/>
    </row>
    <row r="11958" spans="1:2" x14ac:dyDescent="0.3">
      <c r="A11958" s="58"/>
      <c r="B11958" s="58"/>
    </row>
    <row r="11959" spans="1:2" x14ac:dyDescent="0.3">
      <c r="A11959" s="58"/>
      <c r="B11959" s="58"/>
    </row>
    <row r="11960" spans="1:2" x14ac:dyDescent="0.3">
      <c r="A11960" s="58"/>
      <c r="B11960" s="58"/>
    </row>
    <row r="11961" spans="1:2" x14ac:dyDescent="0.3">
      <c r="A11961" s="58"/>
      <c r="B11961" s="58"/>
    </row>
    <row r="11962" spans="1:2" x14ac:dyDescent="0.3">
      <c r="A11962" s="58"/>
      <c r="B11962" s="58"/>
    </row>
    <row r="11963" spans="1:2" x14ac:dyDescent="0.3">
      <c r="A11963" s="58"/>
      <c r="B11963" s="58"/>
    </row>
    <row r="11964" spans="1:2" x14ac:dyDescent="0.3">
      <c r="A11964" s="58"/>
      <c r="B11964" s="58"/>
    </row>
    <row r="11965" spans="1:2" x14ac:dyDescent="0.3">
      <c r="A11965" s="58"/>
      <c r="B11965" s="58"/>
    </row>
    <row r="11966" spans="1:2" x14ac:dyDescent="0.3">
      <c r="A11966" s="58"/>
      <c r="B11966" s="58"/>
    </row>
    <row r="11967" spans="1:2" x14ac:dyDescent="0.3">
      <c r="A11967" s="58"/>
      <c r="B11967" s="58"/>
    </row>
    <row r="11968" spans="1:2" x14ac:dyDescent="0.3">
      <c r="A11968" s="58"/>
      <c r="B11968" s="58"/>
    </row>
    <row r="11969" spans="1:2" x14ac:dyDescent="0.3">
      <c r="A11969" s="58"/>
      <c r="B11969" s="58"/>
    </row>
    <row r="11970" spans="1:2" x14ac:dyDescent="0.3">
      <c r="A11970" s="58"/>
      <c r="B11970" s="58"/>
    </row>
    <row r="11971" spans="1:2" x14ac:dyDescent="0.3">
      <c r="A11971" s="58"/>
      <c r="B11971" s="58"/>
    </row>
    <row r="11972" spans="1:2" x14ac:dyDescent="0.3">
      <c r="A11972" s="58"/>
      <c r="B11972" s="58"/>
    </row>
    <row r="11973" spans="1:2" x14ac:dyDescent="0.3">
      <c r="A11973" s="58"/>
      <c r="B11973" s="58"/>
    </row>
    <row r="11974" spans="1:2" x14ac:dyDescent="0.3">
      <c r="A11974" s="58"/>
      <c r="B11974" s="58"/>
    </row>
    <row r="11975" spans="1:2" x14ac:dyDescent="0.3">
      <c r="A11975" s="58"/>
      <c r="B11975" s="58"/>
    </row>
    <row r="11976" spans="1:2" x14ac:dyDescent="0.3">
      <c r="A11976" s="58"/>
      <c r="B11976" s="58"/>
    </row>
    <row r="11977" spans="1:2" x14ac:dyDescent="0.3">
      <c r="A11977" s="58"/>
      <c r="B11977" s="58"/>
    </row>
    <row r="11978" spans="1:2" x14ac:dyDescent="0.3">
      <c r="A11978" s="58"/>
      <c r="B11978" s="58"/>
    </row>
    <row r="11979" spans="1:2" x14ac:dyDescent="0.3">
      <c r="A11979" s="58"/>
      <c r="B11979" s="58"/>
    </row>
    <row r="11980" spans="1:2" x14ac:dyDescent="0.3">
      <c r="A11980" s="58"/>
      <c r="B11980" s="58"/>
    </row>
    <row r="11981" spans="1:2" x14ac:dyDescent="0.3">
      <c r="A11981" s="58"/>
      <c r="B11981" s="58"/>
    </row>
    <row r="11982" spans="1:2" x14ac:dyDescent="0.3">
      <c r="A11982" s="58"/>
      <c r="B11982" s="58"/>
    </row>
    <row r="11983" spans="1:2" x14ac:dyDescent="0.3">
      <c r="A11983" s="58"/>
      <c r="B11983" s="58"/>
    </row>
    <row r="11984" spans="1:2" x14ac:dyDescent="0.3">
      <c r="A11984" s="58"/>
      <c r="B11984" s="58"/>
    </row>
    <row r="11985" spans="1:2" x14ac:dyDescent="0.3">
      <c r="A11985" s="58"/>
      <c r="B11985" s="58"/>
    </row>
    <row r="11986" spans="1:2" x14ac:dyDescent="0.3">
      <c r="A11986" s="58"/>
      <c r="B11986" s="58"/>
    </row>
    <row r="11987" spans="1:2" x14ac:dyDescent="0.3">
      <c r="A11987" s="58"/>
      <c r="B11987" s="58"/>
    </row>
    <row r="11988" spans="1:2" x14ac:dyDescent="0.3">
      <c r="A11988" s="58"/>
      <c r="B11988" s="58"/>
    </row>
    <row r="11989" spans="1:2" x14ac:dyDescent="0.3">
      <c r="A11989" s="58"/>
      <c r="B11989" s="58"/>
    </row>
    <row r="11990" spans="1:2" x14ac:dyDescent="0.3">
      <c r="A11990" s="58"/>
      <c r="B11990" s="58"/>
    </row>
    <row r="11991" spans="1:2" x14ac:dyDescent="0.3">
      <c r="A11991" s="58"/>
      <c r="B11991" s="58"/>
    </row>
    <row r="11992" spans="1:2" x14ac:dyDescent="0.3">
      <c r="A11992" s="58"/>
      <c r="B11992" s="58"/>
    </row>
    <row r="11993" spans="1:2" x14ac:dyDescent="0.3">
      <c r="A11993" s="58"/>
      <c r="B11993" s="58"/>
    </row>
    <row r="11994" spans="1:2" x14ac:dyDescent="0.3">
      <c r="A11994" s="58"/>
      <c r="B11994" s="58"/>
    </row>
    <row r="11995" spans="1:2" x14ac:dyDescent="0.3">
      <c r="A11995" s="58"/>
      <c r="B11995" s="58"/>
    </row>
    <row r="11996" spans="1:2" x14ac:dyDescent="0.3">
      <c r="A11996" s="58"/>
      <c r="B11996" s="58"/>
    </row>
    <row r="11997" spans="1:2" x14ac:dyDescent="0.3">
      <c r="A11997" s="58"/>
      <c r="B11997" s="58"/>
    </row>
    <row r="11998" spans="1:2" x14ac:dyDescent="0.3">
      <c r="A11998" s="58"/>
      <c r="B11998" s="58"/>
    </row>
    <row r="11999" spans="1:2" x14ac:dyDescent="0.3">
      <c r="A11999" s="58"/>
      <c r="B11999" s="58"/>
    </row>
    <row r="12000" spans="1:2" x14ac:dyDescent="0.3">
      <c r="A12000" s="58"/>
      <c r="B12000" s="58"/>
    </row>
    <row r="12001" spans="1:2" x14ac:dyDescent="0.3">
      <c r="A12001" s="58"/>
      <c r="B12001" s="58"/>
    </row>
    <row r="12002" spans="1:2" x14ac:dyDescent="0.3">
      <c r="A12002" s="58"/>
      <c r="B12002" s="58"/>
    </row>
    <row r="12003" spans="1:2" x14ac:dyDescent="0.3">
      <c r="A12003" s="58"/>
      <c r="B12003" s="58"/>
    </row>
    <row r="12004" spans="1:2" x14ac:dyDescent="0.3">
      <c r="A12004" s="58"/>
      <c r="B12004" s="58"/>
    </row>
    <row r="12005" spans="1:2" x14ac:dyDescent="0.3">
      <c r="A12005" s="58"/>
      <c r="B12005" s="58"/>
    </row>
    <row r="12006" spans="1:2" x14ac:dyDescent="0.3">
      <c r="A12006" s="58"/>
      <c r="B12006" s="58"/>
    </row>
    <row r="12007" spans="1:2" x14ac:dyDescent="0.3">
      <c r="A12007" s="58"/>
      <c r="B12007" s="58"/>
    </row>
    <row r="12008" spans="1:2" x14ac:dyDescent="0.3">
      <c r="A12008" s="58"/>
      <c r="B12008" s="58"/>
    </row>
    <row r="12009" spans="1:2" x14ac:dyDescent="0.3">
      <c r="A12009" s="58"/>
      <c r="B12009" s="58"/>
    </row>
    <row r="12010" spans="1:2" x14ac:dyDescent="0.3">
      <c r="A12010" s="58"/>
      <c r="B12010" s="58"/>
    </row>
    <row r="12011" spans="1:2" x14ac:dyDescent="0.3">
      <c r="A12011" s="58"/>
      <c r="B12011" s="58"/>
    </row>
    <row r="12012" spans="1:2" x14ac:dyDescent="0.3">
      <c r="A12012" s="58"/>
      <c r="B12012" s="58"/>
    </row>
    <row r="12013" spans="1:2" x14ac:dyDescent="0.3">
      <c r="A12013" s="58"/>
      <c r="B12013" s="58"/>
    </row>
    <row r="12014" spans="1:2" x14ac:dyDescent="0.3">
      <c r="A12014" s="58"/>
      <c r="B12014" s="58"/>
    </row>
    <row r="12015" spans="1:2" x14ac:dyDescent="0.3">
      <c r="A12015" s="58"/>
      <c r="B12015" s="58"/>
    </row>
    <row r="12016" spans="1:2" x14ac:dyDescent="0.3">
      <c r="A12016" s="58"/>
      <c r="B12016" s="58"/>
    </row>
    <row r="12017" spans="1:2" x14ac:dyDescent="0.3">
      <c r="A12017" s="58"/>
      <c r="B12017" s="58"/>
    </row>
    <row r="12018" spans="1:2" x14ac:dyDescent="0.3">
      <c r="A12018" s="58"/>
      <c r="B12018" s="58"/>
    </row>
    <row r="12019" spans="1:2" x14ac:dyDescent="0.3">
      <c r="A12019" s="58"/>
      <c r="B12019" s="58"/>
    </row>
    <row r="12020" spans="1:2" x14ac:dyDescent="0.3">
      <c r="A12020" s="58"/>
      <c r="B12020" s="58"/>
    </row>
    <row r="12021" spans="1:2" x14ac:dyDescent="0.3">
      <c r="A12021" s="58"/>
      <c r="B12021" s="58"/>
    </row>
    <row r="12022" spans="1:2" x14ac:dyDescent="0.3">
      <c r="A12022" s="58"/>
      <c r="B12022" s="58"/>
    </row>
    <row r="12023" spans="1:2" x14ac:dyDescent="0.3">
      <c r="A12023" s="58"/>
      <c r="B12023" s="58"/>
    </row>
    <row r="12024" spans="1:2" x14ac:dyDescent="0.3">
      <c r="A12024" s="58"/>
      <c r="B12024" s="58"/>
    </row>
    <row r="12025" spans="1:2" x14ac:dyDescent="0.3">
      <c r="A12025" s="58"/>
      <c r="B12025" s="58"/>
    </row>
    <row r="12026" spans="1:2" x14ac:dyDescent="0.3">
      <c r="A12026" s="58"/>
      <c r="B12026" s="58"/>
    </row>
    <row r="12027" spans="1:2" x14ac:dyDescent="0.3">
      <c r="A12027" s="58"/>
      <c r="B12027" s="58"/>
    </row>
    <row r="12028" spans="1:2" x14ac:dyDescent="0.3">
      <c r="A12028" s="58"/>
      <c r="B12028" s="58"/>
    </row>
    <row r="12029" spans="1:2" x14ac:dyDescent="0.3">
      <c r="A12029" s="58"/>
      <c r="B12029" s="58"/>
    </row>
    <row r="12030" spans="1:2" x14ac:dyDescent="0.3">
      <c r="A12030" s="58"/>
      <c r="B12030" s="58"/>
    </row>
    <row r="12031" spans="1:2" x14ac:dyDescent="0.3">
      <c r="A12031" s="58"/>
      <c r="B12031" s="58"/>
    </row>
    <row r="12032" spans="1:2" x14ac:dyDescent="0.3">
      <c r="A12032" s="58"/>
      <c r="B12032" s="58"/>
    </row>
    <row r="12033" spans="1:2" x14ac:dyDescent="0.3">
      <c r="A12033" s="58"/>
      <c r="B12033" s="58"/>
    </row>
    <row r="12034" spans="1:2" x14ac:dyDescent="0.3">
      <c r="A12034" s="58"/>
      <c r="B12034" s="58"/>
    </row>
    <row r="12035" spans="1:2" x14ac:dyDescent="0.3">
      <c r="A12035" s="58"/>
      <c r="B12035" s="58"/>
    </row>
    <row r="12036" spans="1:2" x14ac:dyDescent="0.3">
      <c r="A12036" s="58"/>
      <c r="B12036" s="58"/>
    </row>
    <row r="12037" spans="1:2" x14ac:dyDescent="0.3">
      <c r="A12037" s="58"/>
      <c r="B12037" s="58"/>
    </row>
    <row r="12038" spans="1:2" x14ac:dyDescent="0.3">
      <c r="A12038" s="58"/>
      <c r="B12038" s="58"/>
    </row>
    <row r="12039" spans="1:2" x14ac:dyDescent="0.3">
      <c r="A12039" s="58"/>
      <c r="B12039" s="58"/>
    </row>
    <row r="12040" spans="1:2" x14ac:dyDescent="0.3">
      <c r="A12040" s="58"/>
      <c r="B12040" s="58"/>
    </row>
    <row r="12041" spans="1:2" x14ac:dyDescent="0.3">
      <c r="A12041" s="58"/>
      <c r="B12041" s="58"/>
    </row>
    <row r="12042" spans="1:2" x14ac:dyDescent="0.3">
      <c r="A12042" s="58"/>
      <c r="B12042" s="58"/>
    </row>
    <row r="12043" spans="1:2" x14ac:dyDescent="0.3">
      <c r="A12043" s="58"/>
      <c r="B12043" s="58"/>
    </row>
    <row r="12044" spans="1:2" x14ac:dyDescent="0.3">
      <c r="A12044" s="58"/>
      <c r="B12044" s="58"/>
    </row>
    <row r="12045" spans="1:2" x14ac:dyDescent="0.3">
      <c r="A12045" s="58"/>
      <c r="B12045" s="58"/>
    </row>
    <row r="12046" spans="1:2" x14ac:dyDescent="0.3">
      <c r="A12046" s="58"/>
      <c r="B12046" s="58"/>
    </row>
    <row r="12047" spans="1:2" x14ac:dyDescent="0.3">
      <c r="A12047" s="58"/>
      <c r="B12047" s="58"/>
    </row>
    <row r="12048" spans="1:2" x14ac:dyDescent="0.3">
      <c r="A12048" s="58"/>
      <c r="B12048" s="58"/>
    </row>
    <row r="12049" spans="1:2" x14ac:dyDescent="0.3">
      <c r="A12049" s="58"/>
      <c r="B12049" s="58"/>
    </row>
    <row r="12050" spans="1:2" x14ac:dyDescent="0.3">
      <c r="A12050" s="58"/>
      <c r="B12050" s="58"/>
    </row>
    <row r="12051" spans="1:2" x14ac:dyDescent="0.3">
      <c r="A12051" s="58"/>
      <c r="B12051" s="58"/>
    </row>
    <row r="12052" spans="1:2" x14ac:dyDescent="0.3">
      <c r="A12052" s="58"/>
      <c r="B12052" s="58"/>
    </row>
    <row r="12053" spans="1:2" x14ac:dyDescent="0.3">
      <c r="A12053" s="58"/>
      <c r="B12053" s="58"/>
    </row>
    <row r="12054" spans="1:2" x14ac:dyDescent="0.3">
      <c r="A12054" s="58"/>
      <c r="B12054" s="58"/>
    </row>
    <row r="12055" spans="1:2" x14ac:dyDescent="0.3">
      <c r="A12055" s="58"/>
      <c r="B12055" s="58"/>
    </row>
    <row r="12056" spans="1:2" x14ac:dyDescent="0.3">
      <c r="A12056" s="58"/>
      <c r="B12056" s="58"/>
    </row>
    <row r="12057" spans="1:2" x14ac:dyDescent="0.3">
      <c r="A12057" s="58"/>
      <c r="B12057" s="58"/>
    </row>
    <row r="12058" spans="1:2" x14ac:dyDescent="0.3">
      <c r="A12058" s="58"/>
      <c r="B12058" s="58"/>
    </row>
    <row r="12059" spans="1:2" x14ac:dyDescent="0.3">
      <c r="A12059" s="58"/>
      <c r="B12059" s="58"/>
    </row>
    <row r="12060" spans="1:2" x14ac:dyDescent="0.3">
      <c r="A12060" s="58"/>
      <c r="B12060" s="58"/>
    </row>
    <row r="12061" spans="1:2" x14ac:dyDescent="0.3">
      <c r="A12061" s="58"/>
      <c r="B12061" s="58"/>
    </row>
    <row r="12062" spans="1:2" x14ac:dyDescent="0.3">
      <c r="A12062" s="58"/>
      <c r="B12062" s="58"/>
    </row>
    <row r="12063" spans="1:2" x14ac:dyDescent="0.3">
      <c r="A12063" s="58"/>
      <c r="B12063" s="58"/>
    </row>
    <row r="12064" spans="1:2" x14ac:dyDescent="0.3">
      <c r="A12064" s="58"/>
      <c r="B12064" s="58"/>
    </row>
    <row r="12065" spans="1:2" x14ac:dyDescent="0.3">
      <c r="A12065" s="58"/>
      <c r="B12065" s="58"/>
    </row>
    <row r="12066" spans="1:2" x14ac:dyDescent="0.3">
      <c r="A12066" s="58"/>
      <c r="B12066" s="58"/>
    </row>
    <row r="12067" spans="1:2" x14ac:dyDescent="0.3">
      <c r="A12067" s="58"/>
      <c r="B12067" s="58"/>
    </row>
    <row r="12068" spans="1:2" x14ac:dyDescent="0.3">
      <c r="A12068" s="58"/>
      <c r="B12068" s="58"/>
    </row>
    <row r="12069" spans="1:2" x14ac:dyDescent="0.3">
      <c r="A12069" s="58"/>
      <c r="B12069" s="58"/>
    </row>
    <row r="12070" spans="1:2" x14ac:dyDescent="0.3">
      <c r="A12070" s="58"/>
      <c r="B12070" s="58"/>
    </row>
    <row r="12071" spans="1:2" x14ac:dyDescent="0.3">
      <c r="A12071" s="58"/>
      <c r="B12071" s="58"/>
    </row>
    <row r="12072" spans="1:2" x14ac:dyDescent="0.3">
      <c r="A12072" s="58"/>
      <c r="B12072" s="58"/>
    </row>
    <row r="12073" spans="1:2" x14ac:dyDescent="0.3">
      <c r="A12073" s="58"/>
      <c r="B12073" s="58"/>
    </row>
    <row r="12074" spans="1:2" x14ac:dyDescent="0.3">
      <c r="A12074" s="58"/>
      <c r="B12074" s="58"/>
    </row>
    <row r="12075" spans="1:2" x14ac:dyDescent="0.3">
      <c r="A12075" s="58"/>
      <c r="B12075" s="58"/>
    </row>
    <row r="12076" spans="1:2" x14ac:dyDescent="0.3">
      <c r="A12076" s="58"/>
      <c r="B12076" s="58"/>
    </row>
    <row r="12077" spans="1:2" x14ac:dyDescent="0.3">
      <c r="A12077" s="58"/>
      <c r="B12077" s="58"/>
    </row>
    <row r="12078" spans="1:2" x14ac:dyDescent="0.3">
      <c r="A12078" s="58"/>
      <c r="B12078" s="58"/>
    </row>
    <row r="12079" spans="1:2" x14ac:dyDescent="0.3">
      <c r="A12079" s="58"/>
      <c r="B12079" s="58"/>
    </row>
    <row r="12080" spans="1:2" x14ac:dyDescent="0.3">
      <c r="A12080" s="58"/>
      <c r="B12080" s="58"/>
    </row>
    <row r="12081" spans="1:2" x14ac:dyDescent="0.3">
      <c r="A12081" s="58"/>
      <c r="B12081" s="58"/>
    </row>
    <row r="12082" spans="1:2" x14ac:dyDescent="0.3">
      <c r="A12082" s="58"/>
      <c r="B12082" s="58"/>
    </row>
    <row r="12083" spans="1:2" x14ac:dyDescent="0.3">
      <c r="A12083" s="58"/>
      <c r="B12083" s="58"/>
    </row>
    <row r="12084" spans="1:2" x14ac:dyDescent="0.3">
      <c r="A12084" s="58"/>
      <c r="B12084" s="58"/>
    </row>
    <row r="12085" spans="1:2" x14ac:dyDescent="0.3">
      <c r="A12085" s="58"/>
      <c r="B12085" s="58"/>
    </row>
    <row r="12086" spans="1:2" x14ac:dyDescent="0.3">
      <c r="A12086" s="58"/>
      <c r="B12086" s="58"/>
    </row>
    <row r="12087" spans="1:2" x14ac:dyDescent="0.3">
      <c r="A12087" s="58"/>
      <c r="B12087" s="58"/>
    </row>
    <row r="12088" spans="1:2" x14ac:dyDescent="0.3">
      <c r="A12088" s="58"/>
      <c r="B12088" s="58"/>
    </row>
    <row r="12089" spans="1:2" x14ac:dyDescent="0.3">
      <c r="A12089" s="58"/>
      <c r="B12089" s="58"/>
    </row>
    <row r="12090" spans="1:2" x14ac:dyDescent="0.3">
      <c r="A12090" s="58"/>
      <c r="B12090" s="58"/>
    </row>
    <row r="12091" spans="1:2" x14ac:dyDescent="0.3">
      <c r="A12091" s="58"/>
      <c r="B12091" s="58"/>
    </row>
    <row r="12092" spans="1:2" x14ac:dyDescent="0.3">
      <c r="A12092" s="58"/>
      <c r="B12092" s="58"/>
    </row>
    <row r="12093" spans="1:2" x14ac:dyDescent="0.3">
      <c r="A12093" s="58"/>
      <c r="B12093" s="58"/>
    </row>
    <row r="12094" spans="1:2" x14ac:dyDescent="0.3">
      <c r="A12094" s="58"/>
      <c r="B12094" s="58"/>
    </row>
    <row r="12095" spans="1:2" x14ac:dyDescent="0.3">
      <c r="A12095" s="58"/>
      <c r="B12095" s="58"/>
    </row>
    <row r="12096" spans="1:2" x14ac:dyDescent="0.3">
      <c r="A12096" s="58"/>
      <c r="B12096" s="58"/>
    </row>
    <row r="12097" spans="1:2" x14ac:dyDescent="0.3">
      <c r="A12097" s="58"/>
      <c r="B12097" s="58"/>
    </row>
    <row r="12098" spans="1:2" x14ac:dyDescent="0.3">
      <c r="A12098" s="58"/>
      <c r="B12098" s="58"/>
    </row>
    <row r="12099" spans="1:2" x14ac:dyDescent="0.3">
      <c r="A12099" s="58"/>
      <c r="B12099" s="58"/>
    </row>
    <row r="12100" spans="1:2" x14ac:dyDescent="0.3">
      <c r="A12100" s="58"/>
      <c r="B12100" s="58"/>
    </row>
    <row r="12101" spans="1:2" x14ac:dyDescent="0.3">
      <c r="A12101" s="58"/>
      <c r="B12101" s="58"/>
    </row>
    <row r="12102" spans="1:2" x14ac:dyDescent="0.3">
      <c r="A12102" s="58"/>
      <c r="B12102" s="58"/>
    </row>
    <row r="12103" spans="1:2" x14ac:dyDescent="0.3">
      <c r="A12103" s="58"/>
      <c r="B12103" s="58"/>
    </row>
    <row r="12104" spans="1:2" x14ac:dyDescent="0.3">
      <c r="A12104" s="58"/>
      <c r="B12104" s="58"/>
    </row>
    <row r="12105" spans="1:2" x14ac:dyDescent="0.3">
      <c r="A12105" s="58"/>
      <c r="B12105" s="58"/>
    </row>
    <row r="12106" spans="1:2" x14ac:dyDescent="0.3">
      <c r="A12106" s="58"/>
      <c r="B12106" s="58"/>
    </row>
    <row r="12107" spans="1:2" x14ac:dyDescent="0.3">
      <c r="A12107" s="58"/>
      <c r="B12107" s="58"/>
    </row>
    <row r="12108" spans="1:2" x14ac:dyDescent="0.3">
      <c r="A12108" s="58"/>
      <c r="B12108" s="58"/>
    </row>
    <row r="12109" spans="1:2" x14ac:dyDescent="0.3">
      <c r="A12109" s="58"/>
      <c r="B12109" s="58"/>
    </row>
    <row r="12110" spans="1:2" x14ac:dyDescent="0.3">
      <c r="A12110" s="58"/>
      <c r="B12110" s="58"/>
    </row>
    <row r="12111" spans="1:2" x14ac:dyDescent="0.3">
      <c r="A12111" s="58"/>
      <c r="B12111" s="58"/>
    </row>
    <row r="12112" spans="1:2" x14ac:dyDescent="0.3">
      <c r="A12112" s="58"/>
      <c r="B12112" s="58"/>
    </row>
    <row r="12113" spans="1:2" x14ac:dyDescent="0.3">
      <c r="A12113" s="58"/>
      <c r="B12113" s="58"/>
    </row>
    <row r="12114" spans="1:2" x14ac:dyDescent="0.3">
      <c r="A12114" s="58"/>
      <c r="B12114" s="58"/>
    </row>
    <row r="12115" spans="1:2" x14ac:dyDescent="0.3">
      <c r="A12115" s="58"/>
      <c r="B12115" s="58"/>
    </row>
    <row r="12116" spans="1:2" x14ac:dyDescent="0.3">
      <c r="A12116" s="58"/>
      <c r="B12116" s="58"/>
    </row>
    <row r="12117" spans="1:2" x14ac:dyDescent="0.3">
      <c r="A12117" s="58"/>
      <c r="B12117" s="58"/>
    </row>
    <row r="12118" spans="1:2" x14ac:dyDescent="0.3">
      <c r="A12118" s="58"/>
      <c r="B12118" s="58"/>
    </row>
    <row r="12119" spans="1:2" x14ac:dyDescent="0.3">
      <c r="A12119" s="58"/>
      <c r="B12119" s="58"/>
    </row>
    <row r="12120" spans="1:2" x14ac:dyDescent="0.3">
      <c r="A12120" s="58"/>
      <c r="B12120" s="58"/>
    </row>
    <row r="12121" spans="1:2" x14ac:dyDescent="0.3">
      <c r="A12121" s="58"/>
      <c r="B12121" s="58"/>
    </row>
    <row r="12122" spans="1:2" x14ac:dyDescent="0.3">
      <c r="A12122" s="58"/>
      <c r="B12122" s="58"/>
    </row>
    <row r="12123" spans="1:2" x14ac:dyDescent="0.3">
      <c r="A12123" s="58"/>
      <c r="B12123" s="58"/>
    </row>
    <row r="12124" spans="1:2" x14ac:dyDescent="0.3">
      <c r="A12124" s="58"/>
      <c r="B12124" s="58"/>
    </row>
    <row r="12125" spans="1:2" x14ac:dyDescent="0.3">
      <c r="A12125" s="58"/>
      <c r="B12125" s="58"/>
    </row>
    <row r="12126" spans="1:2" x14ac:dyDescent="0.3">
      <c r="A12126" s="58"/>
      <c r="B12126" s="58"/>
    </row>
    <row r="12127" spans="1:2" x14ac:dyDescent="0.3">
      <c r="A12127" s="58"/>
      <c r="B12127" s="58"/>
    </row>
    <row r="12128" spans="1:2" x14ac:dyDescent="0.3">
      <c r="A12128" s="58"/>
      <c r="B12128" s="58"/>
    </row>
    <row r="12129" spans="1:2" x14ac:dyDescent="0.3">
      <c r="A12129" s="58"/>
      <c r="B12129" s="58"/>
    </row>
    <row r="12130" spans="1:2" x14ac:dyDescent="0.3">
      <c r="A12130" s="58"/>
      <c r="B12130" s="58"/>
    </row>
    <row r="12131" spans="1:2" x14ac:dyDescent="0.3">
      <c r="A12131" s="58"/>
      <c r="B12131" s="58"/>
    </row>
    <row r="12132" spans="1:2" x14ac:dyDescent="0.3">
      <c r="A12132" s="58"/>
      <c r="B12132" s="58"/>
    </row>
    <row r="12133" spans="1:2" x14ac:dyDescent="0.3">
      <c r="A12133" s="58"/>
      <c r="B12133" s="58"/>
    </row>
    <row r="12134" spans="1:2" x14ac:dyDescent="0.3">
      <c r="A12134" s="58"/>
      <c r="B12134" s="58"/>
    </row>
    <row r="12135" spans="1:2" x14ac:dyDescent="0.3">
      <c r="A12135" s="58"/>
      <c r="B12135" s="58"/>
    </row>
    <row r="12136" spans="1:2" x14ac:dyDescent="0.3">
      <c r="A12136" s="58"/>
      <c r="B12136" s="58"/>
    </row>
    <row r="12137" spans="1:2" x14ac:dyDescent="0.3">
      <c r="A12137" s="58"/>
      <c r="B12137" s="58"/>
    </row>
    <row r="12138" spans="1:2" x14ac:dyDescent="0.3">
      <c r="A12138" s="58"/>
      <c r="B12138" s="58"/>
    </row>
    <row r="12139" spans="1:2" x14ac:dyDescent="0.3">
      <c r="A12139" s="58"/>
      <c r="B12139" s="58"/>
    </row>
    <row r="12140" spans="1:2" x14ac:dyDescent="0.3">
      <c r="A12140" s="58"/>
      <c r="B12140" s="58"/>
    </row>
    <row r="12141" spans="1:2" x14ac:dyDescent="0.3">
      <c r="A12141" s="58"/>
      <c r="B12141" s="58"/>
    </row>
    <row r="12142" spans="1:2" x14ac:dyDescent="0.3">
      <c r="A12142" s="58"/>
      <c r="B12142" s="58"/>
    </row>
    <row r="12143" spans="1:2" x14ac:dyDescent="0.3">
      <c r="A12143" s="58"/>
      <c r="B12143" s="58"/>
    </row>
    <row r="12144" spans="1:2" x14ac:dyDescent="0.3">
      <c r="A12144" s="58"/>
      <c r="B12144" s="58"/>
    </row>
    <row r="12145" spans="1:2" x14ac:dyDescent="0.3">
      <c r="A12145" s="58"/>
      <c r="B12145" s="58"/>
    </row>
    <row r="12146" spans="1:2" x14ac:dyDescent="0.3">
      <c r="A12146" s="58"/>
      <c r="B12146" s="58"/>
    </row>
    <row r="12147" spans="1:2" x14ac:dyDescent="0.3">
      <c r="A12147" s="58"/>
      <c r="B12147" s="58"/>
    </row>
    <row r="12148" spans="1:2" x14ac:dyDescent="0.3">
      <c r="A12148" s="58"/>
      <c r="B12148" s="58"/>
    </row>
    <row r="12149" spans="1:2" x14ac:dyDescent="0.3">
      <c r="A12149" s="58"/>
      <c r="B12149" s="58"/>
    </row>
    <row r="12150" spans="1:2" x14ac:dyDescent="0.3">
      <c r="A12150" s="58"/>
      <c r="B12150" s="58"/>
    </row>
    <row r="12151" spans="1:2" x14ac:dyDescent="0.3">
      <c r="A12151" s="58"/>
      <c r="B12151" s="58"/>
    </row>
    <row r="12152" spans="1:2" x14ac:dyDescent="0.3">
      <c r="A12152" s="58"/>
      <c r="B12152" s="58"/>
    </row>
    <row r="12153" spans="1:2" x14ac:dyDescent="0.3">
      <c r="A12153" s="58"/>
      <c r="B12153" s="58"/>
    </row>
    <row r="12154" spans="1:2" x14ac:dyDescent="0.3">
      <c r="A12154" s="58"/>
      <c r="B12154" s="58"/>
    </row>
    <row r="12155" spans="1:2" x14ac:dyDescent="0.3">
      <c r="A12155" s="58"/>
      <c r="B12155" s="58"/>
    </row>
    <row r="12156" spans="1:2" x14ac:dyDescent="0.3">
      <c r="A12156" s="58"/>
      <c r="B12156" s="58"/>
    </row>
    <row r="12157" spans="1:2" x14ac:dyDescent="0.3">
      <c r="A12157" s="58"/>
      <c r="B12157" s="58"/>
    </row>
    <row r="12158" spans="1:2" x14ac:dyDescent="0.3">
      <c r="A12158" s="58"/>
      <c r="B12158" s="58"/>
    </row>
    <row r="12159" spans="1:2" x14ac:dyDescent="0.3">
      <c r="A12159" s="58"/>
      <c r="B12159" s="58"/>
    </row>
    <row r="12160" spans="1:2" x14ac:dyDescent="0.3">
      <c r="A12160" s="58"/>
      <c r="B12160" s="58"/>
    </row>
    <row r="12161" spans="1:2" x14ac:dyDescent="0.3">
      <c r="A12161" s="58"/>
      <c r="B12161" s="58"/>
    </row>
    <row r="12162" spans="1:2" x14ac:dyDescent="0.3">
      <c r="A12162" s="58"/>
      <c r="B12162" s="58"/>
    </row>
    <row r="12163" spans="1:2" x14ac:dyDescent="0.3">
      <c r="A12163" s="58"/>
      <c r="B12163" s="58"/>
    </row>
    <row r="12164" spans="1:2" x14ac:dyDescent="0.3">
      <c r="A12164" s="58"/>
      <c r="B12164" s="58"/>
    </row>
    <row r="12165" spans="1:2" x14ac:dyDescent="0.3">
      <c r="A12165" s="58"/>
      <c r="B12165" s="58"/>
    </row>
    <row r="12166" spans="1:2" x14ac:dyDescent="0.3">
      <c r="A12166" s="58"/>
      <c r="B12166" s="58"/>
    </row>
    <row r="12167" spans="1:2" x14ac:dyDescent="0.3">
      <c r="A12167" s="58"/>
      <c r="B12167" s="58"/>
    </row>
    <row r="12168" spans="1:2" x14ac:dyDescent="0.3">
      <c r="A12168" s="58"/>
      <c r="B12168" s="58"/>
    </row>
    <row r="12169" spans="1:2" x14ac:dyDescent="0.3">
      <c r="A12169" s="58"/>
      <c r="B12169" s="58"/>
    </row>
    <row r="12170" spans="1:2" x14ac:dyDescent="0.3">
      <c r="A12170" s="58"/>
      <c r="B12170" s="58"/>
    </row>
    <row r="12171" spans="1:2" x14ac:dyDescent="0.3">
      <c r="A12171" s="58"/>
      <c r="B12171" s="58"/>
    </row>
    <row r="12172" spans="1:2" x14ac:dyDescent="0.3">
      <c r="A12172" s="58"/>
      <c r="B12172" s="58"/>
    </row>
    <row r="12173" spans="1:2" x14ac:dyDescent="0.3">
      <c r="A12173" s="58"/>
      <c r="B12173" s="58"/>
    </row>
    <row r="12174" spans="1:2" x14ac:dyDescent="0.3">
      <c r="A12174" s="58"/>
      <c r="B12174" s="58"/>
    </row>
    <row r="12175" spans="1:2" x14ac:dyDescent="0.3">
      <c r="A12175" s="58"/>
      <c r="B12175" s="58"/>
    </row>
    <row r="12176" spans="1:2" x14ac:dyDescent="0.3">
      <c r="A12176" s="58"/>
      <c r="B12176" s="58"/>
    </row>
    <row r="12177" spans="1:2" x14ac:dyDescent="0.3">
      <c r="A12177" s="58"/>
      <c r="B12177" s="58"/>
    </row>
    <row r="12178" spans="1:2" x14ac:dyDescent="0.3">
      <c r="A12178" s="58"/>
      <c r="B12178" s="58"/>
    </row>
    <row r="12179" spans="1:2" x14ac:dyDescent="0.3">
      <c r="A12179" s="58"/>
      <c r="B12179" s="58"/>
    </row>
    <row r="12180" spans="1:2" x14ac:dyDescent="0.3">
      <c r="A12180" s="58"/>
      <c r="B12180" s="58"/>
    </row>
    <row r="12181" spans="1:2" x14ac:dyDescent="0.3">
      <c r="A12181" s="58"/>
      <c r="B12181" s="58"/>
    </row>
    <row r="12182" spans="1:2" x14ac:dyDescent="0.3">
      <c r="A12182" s="58"/>
      <c r="B12182" s="58"/>
    </row>
    <row r="12183" spans="1:2" x14ac:dyDescent="0.3">
      <c r="A12183" s="58"/>
      <c r="B12183" s="58"/>
    </row>
    <row r="12184" spans="1:2" x14ac:dyDescent="0.3">
      <c r="A12184" s="58"/>
      <c r="B12184" s="58"/>
    </row>
    <row r="12185" spans="1:2" x14ac:dyDescent="0.3">
      <c r="A12185" s="58"/>
      <c r="B12185" s="58"/>
    </row>
    <row r="12186" spans="1:2" x14ac:dyDescent="0.3">
      <c r="A12186" s="58"/>
      <c r="B12186" s="58"/>
    </row>
    <row r="12187" spans="1:2" x14ac:dyDescent="0.3">
      <c r="A12187" s="58"/>
      <c r="B12187" s="58"/>
    </row>
    <row r="12188" spans="1:2" x14ac:dyDescent="0.3">
      <c r="A12188" s="58"/>
      <c r="B12188" s="58"/>
    </row>
    <row r="12189" spans="1:2" x14ac:dyDescent="0.3">
      <c r="A12189" s="58"/>
      <c r="B12189" s="58"/>
    </row>
    <row r="12190" spans="1:2" x14ac:dyDescent="0.3">
      <c r="A12190" s="58"/>
      <c r="B12190" s="58"/>
    </row>
    <row r="12191" spans="1:2" x14ac:dyDescent="0.3">
      <c r="A12191" s="58"/>
      <c r="B12191" s="58"/>
    </row>
    <row r="12192" spans="1:2" x14ac:dyDescent="0.3">
      <c r="A12192" s="58"/>
      <c r="B12192" s="58"/>
    </row>
    <row r="12193" spans="1:2" x14ac:dyDescent="0.3">
      <c r="A12193" s="58"/>
      <c r="B12193" s="58"/>
    </row>
    <row r="12194" spans="1:2" x14ac:dyDescent="0.3">
      <c r="A12194" s="58"/>
      <c r="B12194" s="58"/>
    </row>
    <row r="12195" spans="1:2" x14ac:dyDescent="0.3">
      <c r="A12195" s="58"/>
      <c r="B12195" s="58"/>
    </row>
    <row r="12196" spans="1:2" x14ac:dyDescent="0.3">
      <c r="A12196" s="58"/>
      <c r="B12196" s="58"/>
    </row>
    <row r="12197" spans="1:2" x14ac:dyDescent="0.3">
      <c r="A12197" s="58"/>
      <c r="B12197" s="58"/>
    </row>
    <row r="12198" spans="1:2" x14ac:dyDescent="0.3">
      <c r="A12198" s="58"/>
      <c r="B12198" s="58"/>
    </row>
    <row r="12199" spans="1:2" x14ac:dyDescent="0.3">
      <c r="A12199" s="58"/>
      <c r="B12199" s="58"/>
    </row>
    <row r="12200" spans="1:2" x14ac:dyDescent="0.3">
      <c r="A12200" s="58"/>
      <c r="B12200" s="58"/>
    </row>
    <row r="12201" spans="1:2" x14ac:dyDescent="0.3">
      <c r="A12201" s="58"/>
      <c r="B12201" s="58"/>
    </row>
    <row r="12202" spans="1:2" x14ac:dyDescent="0.3">
      <c r="A12202" s="58"/>
      <c r="B12202" s="58"/>
    </row>
    <row r="12203" spans="1:2" x14ac:dyDescent="0.3">
      <c r="A12203" s="58"/>
      <c r="B12203" s="58"/>
    </row>
    <row r="12204" spans="1:2" x14ac:dyDescent="0.3">
      <c r="A12204" s="58"/>
      <c r="B12204" s="58"/>
    </row>
    <row r="12205" spans="1:2" x14ac:dyDescent="0.3">
      <c r="A12205" s="58"/>
      <c r="B12205" s="58"/>
    </row>
    <row r="12206" spans="1:2" x14ac:dyDescent="0.3">
      <c r="A12206" s="58"/>
      <c r="B12206" s="58"/>
    </row>
    <row r="12207" spans="1:2" x14ac:dyDescent="0.3">
      <c r="A12207" s="58"/>
      <c r="B12207" s="58"/>
    </row>
    <row r="12208" spans="1:2" x14ac:dyDescent="0.3">
      <c r="A12208" s="58"/>
      <c r="B12208" s="58"/>
    </row>
    <row r="12209" spans="1:2" x14ac:dyDescent="0.3">
      <c r="A12209" s="58"/>
      <c r="B12209" s="58"/>
    </row>
    <row r="12210" spans="1:2" x14ac:dyDescent="0.3">
      <c r="A12210" s="58"/>
      <c r="B12210" s="58"/>
    </row>
    <row r="12211" spans="1:2" x14ac:dyDescent="0.3">
      <c r="A12211" s="58"/>
      <c r="B12211" s="58"/>
    </row>
    <row r="12212" spans="1:2" x14ac:dyDescent="0.3">
      <c r="A12212" s="58"/>
      <c r="B12212" s="58"/>
    </row>
    <row r="12213" spans="1:2" x14ac:dyDescent="0.3">
      <c r="A12213" s="58"/>
      <c r="B12213" s="58"/>
    </row>
    <row r="12214" spans="1:2" x14ac:dyDescent="0.3">
      <c r="A12214" s="58"/>
      <c r="B12214" s="58"/>
    </row>
    <row r="12215" spans="1:2" x14ac:dyDescent="0.3">
      <c r="A12215" s="58"/>
      <c r="B12215" s="58"/>
    </row>
    <row r="12216" spans="1:2" x14ac:dyDescent="0.3">
      <c r="A12216" s="58"/>
      <c r="B12216" s="58"/>
    </row>
    <row r="12217" spans="1:2" x14ac:dyDescent="0.3">
      <c r="A12217" s="58"/>
      <c r="B12217" s="58"/>
    </row>
    <row r="12218" spans="1:2" x14ac:dyDescent="0.3">
      <c r="A12218" s="58"/>
      <c r="B12218" s="58"/>
    </row>
    <row r="12219" spans="1:2" x14ac:dyDescent="0.3">
      <c r="A12219" s="58"/>
      <c r="B12219" s="58"/>
    </row>
    <row r="12220" spans="1:2" x14ac:dyDescent="0.3">
      <c r="A12220" s="58"/>
      <c r="B12220" s="58"/>
    </row>
    <row r="12221" spans="1:2" x14ac:dyDescent="0.3">
      <c r="A12221" s="58"/>
      <c r="B12221" s="58"/>
    </row>
    <row r="12222" spans="1:2" x14ac:dyDescent="0.3">
      <c r="A12222" s="58"/>
      <c r="B12222" s="58"/>
    </row>
    <row r="12223" spans="1:2" x14ac:dyDescent="0.3">
      <c r="A12223" s="58"/>
      <c r="B12223" s="58"/>
    </row>
    <row r="12224" spans="1:2" x14ac:dyDescent="0.3">
      <c r="A12224" s="58"/>
      <c r="B12224" s="58"/>
    </row>
    <row r="12225" spans="1:2" x14ac:dyDescent="0.3">
      <c r="A12225" s="58"/>
      <c r="B12225" s="58"/>
    </row>
    <row r="12226" spans="1:2" x14ac:dyDescent="0.3">
      <c r="A12226" s="58"/>
      <c r="B12226" s="58"/>
    </row>
    <row r="12227" spans="1:2" x14ac:dyDescent="0.3">
      <c r="A12227" s="58"/>
      <c r="B12227" s="58"/>
    </row>
    <row r="12228" spans="1:2" x14ac:dyDescent="0.3">
      <c r="A12228" s="58"/>
      <c r="B12228" s="58"/>
    </row>
    <row r="12229" spans="1:2" x14ac:dyDescent="0.3">
      <c r="A12229" s="58"/>
      <c r="B12229" s="58"/>
    </row>
    <row r="12230" spans="1:2" x14ac:dyDescent="0.3">
      <c r="A12230" s="58"/>
      <c r="B12230" s="58"/>
    </row>
    <row r="12231" spans="1:2" x14ac:dyDescent="0.3">
      <c r="A12231" s="58"/>
      <c r="B12231" s="58"/>
    </row>
    <row r="12232" spans="1:2" x14ac:dyDescent="0.3">
      <c r="A12232" s="58"/>
      <c r="B12232" s="58"/>
    </row>
    <row r="12233" spans="1:2" x14ac:dyDescent="0.3">
      <c r="A12233" s="58"/>
      <c r="B12233" s="58"/>
    </row>
    <row r="12234" spans="1:2" x14ac:dyDescent="0.3">
      <c r="A12234" s="58"/>
      <c r="B12234" s="58"/>
    </row>
    <row r="12235" spans="1:2" x14ac:dyDescent="0.3">
      <c r="A12235" s="58"/>
      <c r="B12235" s="58"/>
    </row>
    <row r="12236" spans="1:2" x14ac:dyDescent="0.3">
      <c r="A12236" s="58"/>
      <c r="B12236" s="58"/>
    </row>
    <row r="12237" spans="1:2" x14ac:dyDescent="0.3">
      <c r="A12237" s="58"/>
      <c r="B12237" s="58"/>
    </row>
    <row r="12238" spans="1:2" x14ac:dyDescent="0.3">
      <c r="A12238" s="58"/>
      <c r="B12238" s="58"/>
    </row>
    <row r="12239" spans="1:2" x14ac:dyDescent="0.3">
      <c r="A12239" s="58"/>
      <c r="B12239" s="58"/>
    </row>
    <row r="12240" spans="1:2" x14ac:dyDescent="0.3">
      <c r="A12240" s="58"/>
      <c r="B12240" s="58"/>
    </row>
    <row r="12241" spans="1:2" x14ac:dyDescent="0.3">
      <c r="A12241" s="58"/>
      <c r="B12241" s="58"/>
    </row>
    <row r="12242" spans="1:2" x14ac:dyDescent="0.3">
      <c r="A12242" s="58"/>
      <c r="B12242" s="58"/>
    </row>
    <row r="12243" spans="1:2" x14ac:dyDescent="0.3">
      <c r="A12243" s="58"/>
      <c r="B12243" s="58"/>
    </row>
    <row r="12244" spans="1:2" x14ac:dyDescent="0.3">
      <c r="A12244" s="58"/>
      <c r="B12244" s="58"/>
    </row>
    <row r="12245" spans="1:2" x14ac:dyDescent="0.3">
      <c r="A12245" s="58"/>
      <c r="B12245" s="58"/>
    </row>
    <row r="12246" spans="1:2" x14ac:dyDescent="0.3">
      <c r="A12246" s="58"/>
      <c r="B12246" s="58"/>
    </row>
    <row r="12247" spans="1:2" x14ac:dyDescent="0.3">
      <c r="A12247" s="58"/>
      <c r="B12247" s="58"/>
    </row>
    <row r="12248" spans="1:2" x14ac:dyDescent="0.3">
      <c r="A12248" s="58"/>
      <c r="B12248" s="58"/>
    </row>
    <row r="12249" spans="1:2" x14ac:dyDescent="0.3">
      <c r="A12249" s="58"/>
      <c r="B12249" s="58"/>
    </row>
    <row r="12250" spans="1:2" x14ac:dyDescent="0.3">
      <c r="A12250" s="58"/>
      <c r="B12250" s="58"/>
    </row>
    <row r="12251" spans="1:2" x14ac:dyDescent="0.3">
      <c r="A12251" s="58"/>
      <c r="B12251" s="58"/>
    </row>
    <row r="12252" spans="1:2" x14ac:dyDescent="0.3">
      <c r="A12252" s="58"/>
      <c r="B12252" s="58"/>
    </row>
    <row r="12253" spans="1:2" x14ac:dyDescent="0.3">
      <c r="A12253" s="58"/>
      <c r="B12253" s="58"/>
    </row>
    <row r="12254" spans="1:2" x14ac:dyDescent="0.3">
      <c r="A12254" s="58"/>
      <c r="B12254" s="58"/>
    </row>
    <row r="12255" spans="1:2" x14ac:dyDescent="0.3">
      <c r="A12255" s="58"/>
      <c r="B12255" s="58"/>
    </row>
    <row r="12256" spans="1:2" x14ac:dyDescent="0.3">
      <c r="A12256" s="58"/>
      <c r="B12256" s="58"/>
    </row>
    <row r="12257" spans="1:2" x14ac:dyDescent="0.3">
      <c r="A12257" s="58"/>
      <c r="B12257" s="58"/>
    </row>
    <row r="12258" spans="1:2" x14ac:dyDescent="0.3">
      <c r="A12258" s="58"/>
      <c r="B12258" s="58"/>
    </row>
    <row r="12259" spans="1:2" x14ac:dyDescent="0.3">
      <c r="A12259" s="58"/>
      <c r="B12259" s="58"/>
    </row>
    <row r="12260" spans="1:2" x14ac:dyDescent="0.3">
      <c r="A12260" s="58"/>
      <c r="B12260" s="58"/>
    </row>
    <row r="12261" spans="1:2" x14ac:dyDescent="0.3">
      <c r="A12261" s="58"/>
      <c r="B12261" s="58"/>
    </row>
    <row r="12262" spans="1:2" x14ac:dyDescent="0.3">
      <c r="A12262" s="58"/>
      <c r="B12262" s="58"/>
    </row>
    <row r="12263" spans="1:2" x14ac:dyDescent="0.3">
      <c r="A12263" s="58"/>
      <c r="B12263" s="58"/>
    </row>
    <row r="12264" spans="1:2" x14ac:dyDescent="0.3">
      <c r="A12264" s="58"/>
      <c r="B12264" s="58"/>
    </row>
    <row r="12265" spans="1:2" x14ac:dyDescent="0.3">
      <c r="A12265" s="58"/>
      <c r="B12265" s="58"/>
    </row>
    <row r="12266" spans="1:2" x14ac:dyDescent="0.3">
      <c r="A12266" s="58"/>
      <c r="B12266" s="58"/>
    </row>
    <row r="12267" spans="1:2" x14ac:dyDescent="0.3">
      <c r="A12267" s="58"/>
      <c r="B12267" s="58"/>
    </row>
    <row r="12268" spans="1:2" x14ac:dyDescent="0.3">
      <c r="A12268" s="58"/>
      <c r="B12268" s="58"/>
    </row>
    <row r="12269" spans="1:2" x14ac:dyDescent="0.3">
      <c r="A12269" s="58"/>
      <c r="B12269" s="58"/>
    </row>
    <row r="12270" spans="1:2" x14ac:dyDescent="0.3">
      <c r="A12270" s="58"/>
      <c r="B12270" s="58"/>
    </row>
    <row r="12271" spans="1:2" x14ac:dyDescent="0.3">
      <c r="A12271" s="58"/>
      <c r="B12271" s="58"/>
    </row>
    <row r="12272" spans="1:2" x14ac:dyDescent="0.3">
      <c r="A12272" s="58"/>
      <c r="B12272" s="58"/>
    </row>
    <row r="12273" spans="1:2" x14ac:dyDescent="0.3">
      <c r="A12273" s="58"/>
      <c r="B12273" s="58"/>
    </row>
    <row r="12274" spans="1:2" x14ac:dyDescent="0.3">
      <c r="A12274" s="58"/>
      <c r="B12274" s="58"/>
    </row>
    <row r="12275" spans="1:2" x14ac:dyDescent="0.3">
      <c r="A12275" s="58"/>
      <c r="B12275" s="58"/>
    </row>
    <row r="12276" spans="1:2" x14ac:dyDescent="0.3">
      <c r="A12276" s="58"/>
      <c r="B12276" s="58"/>
    </row>
    <row r="12277" spans="1:2" x14ac:dyDescent="0.3">
      <c r="A12277" s="58"/>
      <c r="B12277" s="58"/>
    </row>
    <row r="12278" spans="1:2" x14ac:dyDescent="0.3">
      <c r="A12278" s="58"/>
      <c r="B12278" s="58"/>
    </row>
    <row r="12279" spans="1:2" x14ac:dyDescent="0.3">
      <c r="A12279" s="58"/>
      <c r="B12279" s="58"/>
    </row>
    <row r="12280" spans="1:2" x14ac:dyDescent="0.3">
      <c r="A12280" s="58"/>
      <c r="B12280" s="58"/>
    </row>
    <row r="12281" spans="1:2" x14ac:dyDescent="0.3">
      <c r="A12281" s="58"/>
      <c r="B12281" s="58"/>
    </row>
    <row r="12282" spans="1:2" x14ac:dyDescent="0.3">
      <c r="A12282" s="58"/>
      <c r="B12282" s="58"/>
    </row>
    <row r="12283" spans="1:2" x14ac:dyDescent="0.3">
      <c r="A12283" s="58"/>
      <c r="B12283" s="58"/>
    </row>
    <row r="12284" spans="1:2" x14ac:dyDescent="0.3">
      <c r="A12284" s="58"/>
      <c r="B12284" s="58"/>
    </row>
    <row r="12285" spans="1:2" x14ac:dyDescent="0.3">
      <c r="A12285" s="58"/>
      <c r="B12285" s="58"/>
    </row>
    <row r="12286" spans="1:2" x14ac:dyDescent="0.3">
      <c r="A12286" s="58"/>
      <c r="B12286" s="58"/>
    </row>
    <row r="12287" spans="1:2" x14ac:dyDescent="0.3">
      <c r="A12287" s="58"/>
      <c r="B12287" s="58"/>
    </row>
    <row r="12288" spans="1:2" x14ac:dyDescent="0.3">
      <c r="A12288" s="58"/>
      <c r="B12288" s="58"/>
    </row>
    <row r="12289" spans="1:2" x14ac:dyDescent="0.3">
      <c r="A12289" s="58"/>
      <c r="B12289" s="58"/>
    </row>
    <row r="12290" spans="1:2" x14ac:dyDescent="0.3">
      <c r="A12290" s="58"/>
      <c r="B12290" s="58"/>
    </row>
    <row r="12291" spans="1:2" x14ac:dyDescent="0.3">
      <c r="A12291" s="58"/>
      <c r="B12291" s="58"/>
    </row>
    <row r="12292" spans="1:2" x14ac:dyDescent="0.3">
      <c r="A12292" s="58"/>
      <c r="B12292" s="58"/>
    </row>
    <row r="12293" spans="1:2" x14ac:dyDescent="0.3">
      <c r="A12293" s="58"/>
      <c r="B12293" s="58"/>
    </row>
    <row r="12294" spans="1:2" x14ac:dyDescent="0.3">
      <c r="A12294" s="58"/>
      <c r="B12294" s="58"/>
    </row>
    <row r="12295" spans="1:2" x14ac:dyDescent="0.3">
      <c r="A12295" s="58"/>
      <c r="B12295" s="58"/>
    </row>
    <row r="12296" spans="1:2" x14ac:dyDescent="0.3">
      <c r="A12296" s="58"/>
      <c r="B12296" s="58"/>
    </row>
    <row r="12297" spans="1:2" x14ac:dyDescent="0.3">
      <c r="A12297" s="58"/>
      <c r="B12297" s="58"/>
    </row>
    <row r="12298" spans="1:2" x14ac:dyDescent="0.3">
      <c r="A12298" s="58"/>
      <c r="B12298" s="58"/>
    </row>
    <row r="12299" spans="1:2" x14ac:dyDescent="0.3">
      <c r="A12299" s="58"/>
      <c r="B12299" s="58"/>
    </row>
    <row r="12300" spans="1:2" x14ac:dyDescent="0.3">
      <c r="A12300" s="58"/>
      <c r="B12300" s="58"/>
    </row>
    <row r="12301" spans="1:2" x14ac:dyDescent="0.3">
      <c r="A12301" s="58"/>
      <c r="B12301" s="58"/>
    </row>
    <row r="12302" spans="1:2" x14ac:dyDescent="0.3">
      <c r="A12302" s="58"/>
      <c r="B12302" s="58"/>
    </row>
    <row r="12303" spans="1:2" x14ac:dyDescent="0.3">
      <c r="A12303" s="58"/>
      <c r="B12303" s="58"/>
    </row>
    <row r="12304" spans="1:2" x14ac:dyDescent="0.3">
      <c r="A12304" s="58"/>
      <c r="B12304" s="58"/>
    </row>
    <row r="12305" spans="1:2" x14ac:dyDescent="0.3">
      <c r="A12305" s="58"/>
      <c r="B12305" s="58"/>
    </row>
    <row r="12306" spans="1:2" x14ac:dyDescent="0.3">
      <c r="A12306" s="58"/>
      <c r="B12306" s="58"/>
    </row>
    <row r="12307" spans="1:2" x14ac:dyDescent="0.3">
      <c r="A12307" s="58"/>
      <c r="B12307" s="58"/>
    </row>
    <row r="12308" spans="1:2" x14ac:dyDescent="0.3">
      <c r="A12308" s="58"/>
      <c r="B12308" s="58"/>
    </row>
    <row r="12309" spans="1:2" x14ac:dyDescent="0.3">
      <c r="A12309" s="58"/>
      <c r="B12309" s="58"/>
    </row>
    <row r="12310" spans="1:2" x14ac:dyDescent="0.3">
      <c r="A12310" s="58"/>
      <c r="B12310" s="58"/>
    </row>
    <row r="12311" spans="1:2" x14ac:dyDescent="0.3">
      <c r="A12311" s="58"/>
      <c r="B12311" s="58"/>
    </row>
    <row r="12312" spans="1:2" x14ac:dyDescent="0.3">
      <c r="A12312" s="58"/>
      <c r="B12312" s="58"/>
    </row>
    <row r="12313" spans="1:2" x14ac:dyDescent="0.3">
      <c r="A12313" s="58"/>
      <c r="B12313" s="58"/>
    </row>
    <row r="12314" spans="1:2" x14ac:dyDescent="0.3">
      <c r="A12314" s="58"/>
      <c r="B12314" s="58"/>
    </row>
    <row r="12315" spans="1:2" x14ac:dyDescent="0.3">
      <c r="A12315" s="58"/>
      <c r="B12315" s="58"/>
    </row>
    <row r="12316" spans="1:2" x14ac:dyDescent="0.3">
      <c r="A12316" s="58"/>
      <c r="B12316" s="58"/>
    </row>
    <row r="12317" spans="1:2" x14ac:dyDescent="0.3">
      <c r="A12317" s="58"/>
      <c r="B12317" s="58"/>
    </row>
    <row r="12318" spans="1:2" x14ac:dyDescent="0.3">
      <c r="A12318" s="58"/>
      <c r="B12318" s="58"/>
    </row>
    <row r="12319" spans="1:2" x14ac:dyDescent="0.3">
      <c r="A12319" s="58"/>
      <c r="B12319" s="58"/>
    </row>
    <row r="12320" spans="1:2" x14ac:dyDescent="0.3">
      <c r="A12320" s="58"/>
      <c r="B12320" s="58"/>
    </row>
    <row r="12321" spans="1:2" x14ac:dyDescent="0.3">
      <c r="A12321" s="58"/>
      <c r="B12321" s="58"/>
    </row>
    <row r="12322" spans="1:2" x14ac:dyDescent="0.3">
      <c r="A12322" s="58"/>
      <c r="B12322" s="58"/>
    </row>
    <row r="12323" spans="1:2" x14ac:dyDescent="0.3">
      <c r="A12323" s="58"/>
      <c r="B12323" s="58"/>
    </row>
    <row r="12324" spans="1:2" x14ac:dyDescent="0.3">
      <c r="A12324" s="58"/>
      <c r="B12324" s="58"/>
    </row>
    <row r="12325" spans="1:2" x14ac:dyDescent="0.3">
      <c r="A12325" s="58"/>
      <c r="B12325" s="58"/>
    </row>
    <row r="12326" spans="1:2" x14ac:dyDescent="0.3">
      <c r="A12326" s="58"/>
      <c r="B12326" s="58"/>
    </row>
    <row r="12327" spans="1:2" x14ac:dyDescent="0.3">
      <c r="A12327" s="58"/>
      <c r="B12327" s="58"/>
    </row>
    <row r="12328" spans="1:2" x14ac:dyDescent="0.3">
      <c r="A12328" s="58"/>
      <c r="B12328" s="58"/>
    </row>
    <row r="12329" spans="1:2" x14ac:dyDescent="0.3">
      <c r="A12329" s="58"/>
      <c r="B12329" s="58"/>
    </row>
    <row r="12330" spans="1:2" x14ac:dyDescent="0.3">
      <c r="A12330" s="58"/>
      <c r="B12330" s="58"/>
    </row>
    <row r="12331" spans="1:2" x14ac:dyDescent="0.3">
      <c r="A12331" s="58"/>
      <c r="B12331" s="58"/>
    </row>
    <row r="12332" spans="1:2" x14ac:dyDescent="0.3">
      <c r="A12332" s="58"/>
      <c r="B12332" s="58"/>
    </row>
    <row r="12333" spans="1:2" x14ac:dyDescent="0.3">
      <c r="A12333" s="58"/>
      <c r="B12333" s="58"/>
    </row>
    <row r="12334" spans="1:2" x14ac:dyDescent="0.3">
      <c r="A12334" s="58"/>
      <c r="B12334" s="58"/>
    </row>
    <row r="12335" spans="1:2" x14ac:dyDescent="0.3">
      <c r="A12335" s="58"/>
      <c r="B12335" s="58"/>
    </row>
    <row r="12336" spans="1:2" x14ac:dyDescent="0.3">
      <c r="A12336" s="58"/>
      <c r="B12336" s="58"/>
    </row>
    <row r="12337" spans="1:2" x14ac:dyDescent="0.3">
      <c r="A12337" s="58"/>
      <c r="B12337" s="58"/>
    </row>
    <row r="12338" spans="1:2" x14ac:dyDescent="0.3">
      <c r="A12338" s="58"/>
      <c r="B12338" s="58"/>
    </row>
    <row r="12339" spans="1:2" x14ac:dyDescent="0.3">
      <c r="A12339" s="58"/>
      <c r="B12339" s="58"/>
    </row>
    <row r="12340" spans="1:2" x14ac:dyDescent="0.3">
      <c r="A12340" s="58"/>
      <c r="B12340" s="58"/>
    </row>
    <row r="12341" spans="1:2" x14ac:dyDescent="0.3">
      <c r="A12341" s="58"/>
      <c r="B12341" s="58"/>
    </row>
    <row r="12342" spans="1:2" x14ac:dyDescent="0.3">
      <c r="A12342" s="58"/>
      <c r="B12342" s="58"/>
    </row>
    <row r="12343" spans="1:2" x14ac:dyDescent="0.3">
      <c r="A12343" s="58"/>
      <c r="B12343" s="58"/>
    </row>
    <row r="12344" spans="1:2" x14ac:dyDescent="0.3">
      <c r="A12344" s="58"/>
      <c r="B12344" s="58"/>
    </row>
    <row r="12345" spans="1:2" x14ac:dyDescent="0.3">
      <c r="A12345" s="58"/>
      <c r="B12345" s="58"/>
    </row>
    <row r="12346" spans="1:2" x14ac:dyDescent="0.3">
      <c r="A12346" s="58"/>
      <c r="B12346" s="58"/>
    </row>
    <row r="12347" spans="1:2" x14ac:dyDescent="0.3">
      <c r="A12347" s="58"/>
      <c r="B12347" s="58"/>
    </row>
    <row r="12348" spans="1:2" x14ac:dyDescent="0.3">
      <c r="A12348" s="58"/>
      <c r="B12348" s="58"/>
    </row>
    <row r="12349" spans="1:2" x14ac:dyDescent="0.3">
      <c r="A12349" s="58"/>
      <c r="B12349" s="58"/>
    </row>
    <row r="12350" spans="1:2" x14ac:dyDescent="0.3">
      <c r="A12350" s="58"/>
      <c r="B12350" s="58"/>
    </row>
    <row r="12351" spans="1:2" x14ac:dyDescent="0.3">
      <c r="A12351" s="58"/>
      <c r="B12351" s="58"/>
    </row>
    <row r="12352" spans="1:2" x14ac:dyDescent="0.3">
      <c r="A12352" s="58"/>
      <c r="B12352" s="58"/>
    </row>
    <row r="12353" spans="1:2" x14ac:dyDescent="0.3">
      <c r="A12353" s="58"/>
      <c r="B12353" s="58"/>
    </row>
    <row r="12354" spans="1:2" x14ac:dyDescent="0.3">
      <c r="A12354" s="58"/>
      <c r="B12354" s="58"/>
    </row>
    <row r="12355" spans="1:2" x14ac:dyDescent="0.3">
      <c r="A12355" s="58"/>
      <c r="B12355" s="58"/>
    </row>
    <row r="12356" spans="1:2" x14ac:dyDescent="0.3">
      <c r="A12356" s="58"/>
      <c r="B12356" s="58"/>
    </row>
    <row r="12357" spans="1:2" x14ac:dyDescent="0.3">
      <c r="A12357" s="58"/>
      <c r="B12357" s="58"/>
    </row>
    <row r="12358" spans="1:2" x14ac:dyDescent="0.3">
      <c r="A12358" s="58"/>
      <c r="B12358" s="58"/>
    </row>
    <row r="12359" spans="1:2" x14ac:dyDescent="0.3">
      <c r="A12359" s="58"/>
      <c r="B12359" s="58"/>
    </row>
    <row r="12360" spans="1:2" x14ac:dyDescent="0.3">
      <c r="A12360" s="58"/>
      <c r="B12360" s="58"/>
    </row>
    <row r="12361" spans="1:2" x14ac:dyDescent="0.3">
      <c r="A12361" s="58"/>
      <c r="B12361" s="58"/>
    </row>
    <row r="12362" spans="1:2" x14ac:dyDescent="0.3">
      <c r="A12362" s="58"/>
      <c r="B12362" s="58"/>
    </row>
    <row r="12363" spans="1:2" x14ac:dyDescent="0.3">
      <c r="A12363" s="58"/>
      <c r="B12363" s="58"/>
    </row>
    <row r="12364" spans="1:2" x14ac:dyDescent="0.3">
      <c r="A12364" s="58"/>
      <c r="B12364" s="58"/>
    </row>
    <row r="12365" spans="1:2" x14ac:dyDescent="0.3">
      <c r="A12365" s="58"/>
      <c r="B12365" s="58"/>
    </row>
    <row r="12366" spans="1:2" x14ac:dyDescent="0.3">
      <c r="A12366" s="58"/>
      <c r="B12366" s="58"/>
    </row>
    <row r="12367" spans="1:2" x14ac:dyDescent="0.3">
      <c r="A12367" s="58"/>
      <c r="B12367" s="58"/>
    </row>
    <row r="12368" spans="1:2" x14ac:dyDescent="0.3">
      <c r="A12368" s="58"/>
      <c r="B12368" s="58"/>
    </row>
    <row r="12369" spans="1:2" x14ac:dyDescent="0.3">
      <c r="A12369" s="58"/>
      <c r="B12369" s="58"/>
    </row>
    <row r="12370" spans="1:2" x14ac:dyDescent="0.3">
      <c r="A12370" s="58"/>
      <c r="B12370" s="58"/>
    </row>
    <row r="12371" spans="1:2" x14ac:dyDescent="0.3">
      <c r="A12371" s="58"/>
      <c r="B12371" s="58"/>
    </row>
    <row r="12372" spans="1:2" x14ac:dyDescent="0.3">
      <c r="A12372" s="58"/>
      <c r="B12372" s="58"/>
    </row>
    <row r="12373" spans="1:2" x14ac:dyDescent="0.3">
      <c r="A12373" s="58"/>
      <c r="B12373" s="58"/>
    </row>
    <row r="12374" spans="1:2" x14ac:dyDescent="0.3">
      <c r="A12374" s="58"/>
      <c r="B12374" s="58"/>
    </row>
    <row r="12375" spans="1:2" x14ac:dyDescent="0.3">
      <c r="A12375" s="58"/>
      <c r="B12375" s="58"/>
    </row>
    <row r="12376" spans="1:2" x14ac:dyDescent="0.3">
      <c r="A12376" s="58"/>
      <c r="B12376" s="58"/>
    </row>
    <row r="12377" spans="1:2" x14ac:dyDescent="0.3">
      <c r="A12377" s="58"/>
      <c r="B12377" s="58"/>
    </row>
    <row r="12378" spans="1:2" x14ac:dyDescent="0.3">
      <c r="A12378" s="58"/>
      <c r="B12378" s="58"/>
    </row>
    <row r="12379" spans="1:2" x14ac:dyDescent="0.3">
      <c r="A12379" s="58"/>
      <c r="B12379" s="58"/>
    </row>
    <row r="12380" spans="1:2" x14ac:dyDescent="0.3">
      <c r="A12380" s="58"/>
      <c r="B12380" s="58"/>
    </row>
    <row r="12381" spans="1:2" x14ac:dyDescent="0.3">
      <c r="A12381" s="58"/>
      <c r="B12381" s="58"/>
    </row>
    <row r="12382" spans="1:2" x14ac:dyDescent="0.3">
      <c r="A12382" s="58"/>
      <c r="B12382" s="58"/>
    </row>
    <row r="12383" spans="1:2" x14ac:dyDescent="0.3">
      <c r="A12383" s="58"/>
      <c r="B12383" s="58"/>
    </row>
    <row r="12384" spans="1:2" x14ac:dyDescent="0.3">
      <c r="A12384" s="58"/>
      <c r="B12384" s="58"/>
    </row>
    <row r="12385" spans="1:2" x14ac:dyDescent="0.3">
      <c r="A12385" s="58"/>
      <c r="B12385" s="58"/>
    </row>
    <row r="12386" spans="1:2" x14ac:dyDescent="0.3">
      <c r="A12386" s="58"/>
      <c r="B12386" s="58"/>
    </row>
    <row r="12387" spans="1:2" x14ac:dyDescent="0.3">
      <c r="A12387" s="58"/>
      <c r="B12387" s="58"/>
    </row>
    <row r="12388" spans="1:2" x14ac:dyDescent="0.3">
      <c r="A12388" s="58"/>
      <c r="B12388" s="58"/>
    </row>
    <row r="12389" spans="1:2" x14ac:dyDescent="0.3">
      <c r="A12389" s="58"/>
      <c r="B12389" s="58"/>
    </row>
    <row r="12390" spans="1:2" x14ac:dyDescent="0.3">
      <c r="A12390" s="58"/>
      <c r="B12390" s="58"/>
    </row>
    <row r="12391" spans="1:2" x14ac:dyDescent="0.3">
      <c r="A12391" s="58"/>
      <c r="B12391" s="58"/>
    </row>
    <row r="12392" spans="1:2" x14ac:dyDescent="0.3">
      <c r="A12392" s="58"/>
      <c r="B12392" s="58"/>
    </row>
    <row r="12393" spans="1:2" x14ac:dyDescent="0.3">
      <c r="A12393" s="58"/>
      <c r="B12393" s="58"/>
    </row>
    <row r="12394" spans="1:2" x14ac:dyDescent="0.3">
      <c r="A12394" s="58"/>
      <c r="B12394" s="58"/>
    </row>
    <row r="12395" spans="1:2" x14ac:dyDescent="0.3">
      <c r="A12395" s="58"/>
      <c r="B12395" s="58"/>
    </row>
    <row r="12396" spans="1:2" x14ac:dyDescent="0.3">
      <c r="A12396" s="58"/>
      <c r="B12396" s="58"/>
    </row>
    <row r="12397" spans="1:2" x14ac:dyDescent="0.3">
      <c r="A12397" s="58"/>
      <c r="B12397" s="58"/>
    </row>
    <row r="12398" spans="1:2" x14ac:dyDescent="0.3">
      <c r="A12398" s="58"/>
      <c r="B12398" s="58"/>
    </row>
    <row r="12399" spans="1:2" x14ac:dyDescent="0.3">
      <c r="A12399" s="58"/>
      <c r="B12399" s="58"/>
    </row>
    <row r="12400" spans="1:2" x14ac:dyDescent="0.3">
      <c r="A12400" s="58"/>
      <c r="B12400" s="58"/>
    </row>
    <row r="12401" spans="1:2" x14ac:dyDescent="0.3">
      <c r="A12401" s="58"/>
      <c r="B12401" s="58"/>
    </row>
    <row r="12402" spans="1:2" x14ac:dyDescent="0.3">
      <c r="A12402" s="58"/>
      <c r="B12402" s="58"/>
    </row>
    <row r="12403" spans="1:2" x14ac:dyDescent="0.3">
      <c r="A12403" s="58"/>
      <c r="B12403" s="58"/>
    </row>
    <row r="12404" spans="1:2" x14ac:dyDescent="0.3">
      <c r="A12404" s="58"/>
      <c r="B12404" s="58"/>
    </row>
    <row r="12405" spans="1:2" x14ac:dyDescent="0.3">
      <c r="A12405" s="58"/>
      <c r="B12405" s="58"/>
    </row>
    <row r="12406" spans="1:2" x14ac:dyDescent="0.3">
      <c r="A12406" s="58"/>
      <c r="B12406" s="58"/>
    </row>
    <row r="12407" spans="1:2" x14ac:dyDescent="0.3">
      <c r="A12407" s="58"/>
      <c r="B12407" s="58"/>
    </row>
    <row r="12408" spans="1:2" x14ac:dyDescent="0.3">
      <c r="A12408" s="58"/>
      <c r="B12408" s="58"/>
    </row>
    <row r="12409" spans="1:2" x14ac:dyDescent="0.3">
      <c r="A12409" s="58"/>
      <c r="B12409" s="58"/>
    </row>
    <row r="12410" spans="1:2" x14ac:dyDescent="0.3">
      <c r="A12410" s="58"/>
      <c r="B12410" s="58"/>
    </row>
    <row r="12411" spans="1:2" x14ac:dyDescent="0.3">
      <c r="A12411" s="58"/>
      <c r="B12411" s="58"/>
    </row>
    <row r="12412" spans="1:2" x14ac:dyDescent="0.3">
      <c r="A12412" s="58"/>
      <c r="B12412" s="58"/>
    </row>
    <row r="12413" spans="1:2" x14ac:dyDescent="0.3">
      <c r="A12413" s="58"/>
      <c r="B12413" s="58"/>
    </row>
    <row r="12414" spans="1:2" x14ac:dyDescent="0.3">
      <c r="A12414" s="58"/>
      <c r="B12414" s="58"/>
    </row>
    <row r="12415" spans="1:2" x14ac:dyDescent="0.3">
      <c r="A12415" s="58"/>
      <c r="B12415" s="58"/>
    </row>
    <row r="12416" spans="1:2" x14ac:dyDescent="0.3">
      <c r="A12416" s="58"/>
      <c r="B12416" s="58"/>
    </row>
    <row r="12417" spans="1:2" x14ac:dyDescent="0.3">
      <c r="A12417" s="58"/>
      <c r="B12417" s="58"/>
    </row>
    <row r="12418" spans="1:2" x14ac:dyDescent="0.3">
      <c r="A12418" s="58"/>
      <c r="B12418" s="58"/>
    </row>
    <row r="12419" spans="1:2" x14ac:dyDescent="0.3">
      <c r="A12419" s="58"/>
      <c r="B12419" s="58"/>
    </row>
    <row r="12420" spans="1:2" x14ac:dyDescent="0.3">
      <c r="A12420" s="58"/>
      <c r="B12420" s="58"/>
    </row>
    <row r="12421" spans="1:2" x14ac:dyDescent="0.3">
      <c r="A12421" s="58"/>
      <c r="B12421" s="58"/>
    </row>
    <row r="12422" spans="1:2" x14ac:dyDescent="0.3">
      <c r="A12422" s="58"/>
      <c r="B12422" s="58"/>
    </row>
    <row r="12423" spans="1:2" x14ac:dyDescent="0.3">
      <c r="A12423" s="58"/>
      <c r="B12423" s="58"/>
    </row>
    <row r="12424" spans="1:2" x14ac:dyDescent="0.3">
      <c r="A12424" s="58"/>
      <c r="B12424" s="58"/>
    </row>
    <row r="12425" spans="1:2" x14ac:dyDescent="0.3">
      <c r="A12425" s="58"/>
      <c r="B12425" s="58"/>
    </row>
    <row r="12426" spans="1:2" x14ac:dyDescent="0.3">
      <c r="A12426" s="58"/>
      <c r="B12426" s="58"/>
    </row>
    <row r="12427" spans="1:2" x14ac:dyDescent="0.3">
      <c r="A12427" s="58"/>
      <c r="B12427" s="58"/>
    </row>
    <row r="12428" spans="1:2" x14ac:dyDescent="0.3">
      <c r="A12428" s="58"/>
      <c r="B12428" s="58"/>
    </row>
    <row r="12429" spans="1:2" x14ac:dyDescent="0.3">
      <c r="A12429" s="58"/>
      <c r="B12429" s="58"/>
    </row>
    <row r="12430" spans="1:2" x14ac:dyDescent="0.3">
      <c r="A12430" s="58"/>
      <c r="B12430" s="58"/>
    </row>
    <row r="12431" spans="1:2" x14ac:dyDescent="0.3">
      <c r="A12431" s="58"/>
      <c r="B12431" s="58"/>
    </row>
    <row r="12432" spans="1:2" x14ac:dyDescent="0.3">
      <c r="A12432" s="58"/>
      <c r="B12432" s="58"/>
    </row>
    <row r="12433" spans="1:2" x14ac:dyDescent="0.3">
      <c r="A12433" s="58"/>
      <c r="B12433" s="58"/>
    </row>
    <row r="12434" spans="1:2" x14ac:dyDescent="0.3">
      <c r="A12434" s="58"/>
      <c r="B12434" s="58"/>
    </row>
    <row r="12435" spans="1:2" x14ac:dyDescent="0.3">
      <c r="A12435" s="58"/>
      <c r="B12435" s="58"/>
    </row>
    <row r="12436" spans="1:2" x14ac:dyDescent="0.3">
      <c r="A12436" s="58"/>
      <c r="B12436" s="58"/>
    </row>
    <row r="12437" spans="1:2" x14ac:dyDescent="0.3">
      <c r="A12437" s="58"/>
      <c r="B12437" s="58"/>
    </row>
    <row r="12438" spans="1:2" x14ac:dyDescent="0.3">
      <c r="A12438" s="58"/>
      <c r="B12438" s="58"/>
    </row>
    <row r="12439" spans="1:2" x14ac:dyDescent="0.3">
      <c r="A12439" s="58"/>
      <c r="B12439" s="58"/>
    </row>
    <row r="12440" spans="1:2" x14ac:dyDescent="0.3">
      <c r="A12440" s="58"/>
      <c r="B12440" s="58"/>
    </row>
    <row r="12441" spans="1:2" x14ac:dyDescent="0.3">
      <c r="A12441" s="58"/>
      <c r="B12441" s="58"/>
    </row>
    <row r="12442" spans="1:2" x14ac:dyDescent="0.3">
      <c r="A12442" s="58"/>
      <c r="B12442" s="58"/>
    </row>
    <row r="12443" spans="1:2" x14ac:dyDescent="0.3">
      <c r="A12443" s="58"/>
      <c r="B12443" s="58"/>
    </row>
    <row r="12444" spans="1:2" x14ac:dyDescent="0.3">
      <c r="A12444" s="58"/>
      <c r="B12444" s="58"/>
    </row>
    <row r="12445" spans="1:2" x14ac:dyDescent="0.3">
      <c r="A12445" s="58"/>
      <c r="B12445" s="58"/>
    </row>
    <row r="12446" spans="1:2" x14ac:dyDescent="0.3">
      <c r="A12446" s="58"/>
      <c r="B12446" s="58"/>
    </row>
    <row r="12447" spans="1:2" x14ac:dyDescent="0.3">
      <c r="A12447" s="58"/>
      <c r="B12447" s="58"/>
    </row>
    <row r="12448" spans="1:2" x14ac:dyDescent="0.3">
      <c r="A12448" s="58"/>
      <c r="B12448" s="58"/>
    </row>
    <row r="12449" spans="1:2" x14ac:dyDescent="0.3">
      <c r="A12449" s="58"/>
      <c r="B12449" s="58"/>
    </row>
    <row r="12450" spans="1:2" x14ac:dyDescent="0.3">
      <c r="A12450" s="58"/>
      <c r="B12450" s="58"/>
    </row>
    <row r="12451" spans="1:2" x14ac:dyDescent="0.3">
      <c r="A12451" s="58"/>
      <c r="B12451" s="58"/>
    </row>
    <row r="12452" spans="1:2" x14ac:dyDescent="0.3">
      <c r="A12452" s="58"/>
      <c r="B12452" s="58"/>
    </row>
    <row r="12453" spans="1:2" x14ac:dyDescent="0.3">
      <c r="A12453" s="58"/>
      <c r="B12453" s="58"/>
    </row>
    <row r="12454" spans="1:2" x14ac:dyDescent="0.3">
      <c r="A12454" s="58"/>
      <c r="B12454" s="58"/>
    </row>
    <row r="12455" spans="1:2" x14ac:dyDescent="0.3">
      <c r="A12455" s="58"/>
      <c r="B12455" s="58"/>
    </row>
    <row r="12456" spans="1:2" x14ac:dyDescent="0.3">
      <c r="A12456" s="58"/>
      <c r="B12456" s="58"/>
    </row>
    <row r="12457" spans="1:2" x14ac:dyDescent="0.3">
      <c r="A12457" s="58"/>
      <c r="B12457" s="58"/>
    </row>
    <row r="12458" spans="1:2" x14ac:dyDescent="0.3">
      <c r="A12458" s="58"/>
      <c r="B12458" s="58"/>
    </row>
    <row r="12459" spans="1:2" x14ac:dyDescent="0.3">
      <c r="A12459" s="58"/>
      <c r="B12459" s="58"/>
    </row>
    <row r="12460" spans="1:2" x14ac:dyDescent="0.3">
      <c r="A12460" s="58"/>
      <c r="B12460" s="58"/>
    </row>
    <row r="12461" spans="1:2" x14ac:dyDescent="0.3">
      <c r="A12461" s="58"/>
      <c r="B12461" s="58"/>
    </row>
    <row r="12462" spans="1:2" x14ac:dyDescent="0.3">
      <c r="A12462" s="58"/>
      <c r="B12462" s="58"/>
    </row>
    <row r="12463" spans="1:2" x14ac:dyDescent="0.3">
      <c r="A12463" s="58"/>
      <c r="B12463" s="58"/>
    </row>
    <row r="12464" spans="1:2" x14ac:dyDescent="0.3">
      <c r="A12464" s="58"/>
      <c r="B12464" s="58"/>
    </row>
    <row r="12465" spans="1:2" x14ac:dyDescent="0.3">
      <c r="A12465" s="58"/>
      <c r="B12465" s="58"/>
    </row>
    <row r="12466" spans="1:2" x14ac:dyDescent="0.3">
      <c r="A12466" s="58"/>
      <c r="B12466" s="58"/>
    </row>
    <row r="12467" spans="1:2" x14ac:dyDescent="0.3">
      <c r="A12467" s="58"/>
      <c r="B12467" s="58"/>
    </row>
    <row r="12468" spans="1:2" x14ac:dyDescent="0.3">
      <c r="A12468" s="58"/>
      <c r="B12468" s="58"/>
    </row>
    <row r="12469" spans="1:2" x14ac:dyDescent="0.3">
      <c r="A12469" s="58"/>
      <c r="B12469" s="58"/>
    </row>
    <row r="12470" spans="1:2" x14ac:dyDescent="0.3">
      <c r="A12470" s="58"/>
      <c r="B12470" s="58"/>
    </row>
    <row r="12471" spans="1:2" x14ac:dyDescent="0.3">
      <c r="A12471" s="58"/>
      <c r="B12471" s="58"/>
    </row>
    <row r="12472" spans="1:2" x14ac:dyDescent="0.3">
      <c r="A12472" s="58"/>
      <c r="B12472" s="58"/>
    </row>
    <row r="12473" spans="1:2" x14ac:dyDescent="0.3">
      <c r="A12473" s="58"/>
      <c r="B12473" s="58"/>
    </row>
    <row r="12474" spans="1:2" x14ac:dyDescent="0.3">
      <c r="A12474" s="58"/>
      <c r="B12474" s="58"/>
    </row>
    <row r="12475" spans="1:2" x14ac:dyDescent="0.3">
      <c r="A12475" s="58"/>
      <c r="B12475" s="58"/>
    </row>
    <row r="12476" spans="1:2" x14ac:dyDescent="0.3">
      <c r="A12476" s="58"/>
      <c r="B12476" s="58"/>
    </row>
    <row r="12477" spans="1:2" x14ac:dyDescent="0.3">
      <c r="A12477" s="58"/>
      <c r="B12477" s="58"/>
    </row>
    <row r="12478" spans="1:2" x14ac:dyDescent="0.3">
      <c r="A12478" s="58"/>
      <c r="B12478" s="58"/>
    </row>
    <row r="12479" spans="1:2" x14ac:dyDescent="0.3">
      <c r="A12479" s="58"/>
      <c r="B12479" s="58"/>
    </row>
    <row r="12480" spans="1:2" x14ac:dyDescent="0.3">
      <c r="A12480" s="58"/>
      <c r="B12480" s="58"/>
    </row>
    <row r="12481" spans="1:2" x14ac:dyDescent="0.3">
      <c r="A12481" s="58"/>
      <c r="B12481" s="58"/>
    </row>
    <row r="12482" spans="1:2" x14ac:dyDescent="0.3">
      <c r="A12482" s="58"/>
      <c r="B12482" s="58"/>
    </row>
    <row r="12483" spans="1:2" x14ac:dyDescent="0.3">
      <c r="A12483" s="58"/>
      <c r="B12483" s="58"/>
    </row>
    <row r="12484" spans="1:2" x14ac:dyDescent="0.3">
      <c r="A12484" s="58"/>
      <c r="B12484" s="58"/>
    </row>
    <row r="12485" spans="1:2" x14ac:dyDescent="0.3">
      <c r="A12485" s="58"/>
      <c r="B12485" s="58"/>
    </row>
    <row r="12486" spans="1:2" x14ac:dyDescent="0.3">
      <c r="A12486" s="58"/>
      <c r="B12486" s="58"/>
    </row>
    <row r="12487" spans="1:2" x14ac:dyDescent="0.3">
      <c r="A12487" s="58"/>
      <c r="B12487" s="58"/>
    </row>
    <row r="12488" spans="1:2" x14ac:dyDescent="0.3">
      <c r="A12488" s="58"/>
      <c r="B12488" s="58"/>
    </row>
    <row r="12489" spans="1:2" x14ac:dyDescent="0.3">
      <c r="A12489" s="58"/>
      <c r="B12489" s="58"/>
    </row>
    <row r="12490" spans="1:2" x14ac:dyDescent="0.3">
      <c r="A12490" s="58"/>
      <c r="B12490" s="58"/>
    </row>
    <row r="12491" spans="1:2" x14ac:dyDescent="0.3">
      <c r="A12491" s="58"/>
      <c r="B12491" s="58"/>
    </row>
    <row r="12492" spans="1:2" x14ac:dyDescent="0.3">
      <c r="A12492" s="58"/>
      <c r="B12492" s="58"/>
    </row>
    <row r="12493" spans="1:2" x14ac:dyDescent="0.3">
      <c r="A12493" s="58"/>
      <c r="B12493" s="58"/>
    </row>
    <row r="12494" spans="1:2" x14ac:dyDescent="0.3">
      <c r="A12494" s="58"/>
      <c r="B12494" s="58"/>
    </row>
    <row r="12495" spans="1:2" x14ac:dyDescent="0.3">
      <c r="A12495" s="58"/>
      <c r="B12495" s="58"/>
    </row>
    <row r="12496" spans="1:2" x14ac:dyDescent="0.3">
      <c r="A12496" s="58"/>
      <c r="B12496" s="58"/>
    </row>
    <row r="12497" spans="1:2" x14ac:dyDescent="0.3">
      <c r="A12497" s="58"/>
      <c r="B12497" s="58"/>
    </row>
    <row r="12498" spans="1:2" x14ac:dyDescent="0.3">
      <c r="A12498" s="58"/>
      <c r="B12498" s="58"/>
    </row>
    <row r="12499" spans="1:2" x14ac:dyDescent="0.3">
      <c r="A12499" s="58"/>
      <c r="B12499" s="58"/>
    </row>
    <row r="12500" spans="1:2" x14ac:dyDescent="0.3">
      <c r="A12500" s="58"/>
      <c r="B12500" s="58"/>
    </row>
    <row r="12501" spans="1:2" x14ac:dyDescent="0.3">
      <c r="A12501" s="58"/>
      <c r="B12501" s="58"/>
    </row>
    <row r="12502" spans="1:2" x14ac:dyDescent="0.3">
      <c r="A12502" s="58"/>
      <c r="B12502" s="58"/>
    </row>
    <row r="12503" spans="1:2" x14ac:dyDescent="0.3">
      <c r="A12503" s="58"/>
      <c r="B12503" s="58"/>
    </row>
    <row r="12504" spans="1:2" x14ac:dyDescent="0.3">
      <c r="A12504" s="58"/>
      <c r="B12504" s="58"/>
    </row>
    <row r="12505" spans="1:2" x14ac:dyDescent="0.3">
      <c r="A12505" s="58"/>
      <c r="B12505" s="58"/>
    </row>
    <row r="12506" spans="1:2" x14ac:dyDescent="0.3">
      <c r="A12506" s="58"/>
      <c r="B12506" s="58"/>
    </row>
    <row r="12507" spans="1:2" x14ac:dyDescent="0.3">
      <c r="A12507" s="58"/>
      <c r="B12507" s="58"/>
    </row>
    <row r="12508" spans="1:2" x14ac:dyDescent="0.3">
      <c r="A12508" s="58"/>
      <c r="B12508" s="58"/>
    </row>
    <row r="12509" spans="1:2" x14ac:dyDescent="0.3">
      <c r="A12509" s="58"/>
      <c r="B12509" s="58"/>
    </row>
    <row r="12510" spans="1:2" x14ac:dyDescent="0.3">
      <c r="A12510" s="58"/>
      <c r="B12510" s="58"/>
    </row>
    <row r="12511" spans="1:2" x14ac:dyDescent="0.3">
      <c r="A12511" s="58"/>
      <c r="B12511" s="58"/>
    </row>
    <row r="12512" spans="1:2" x14ac:dyDescent="0.3">
      <c r="A12512" s="58"/>
      <c r="B12512" s="58"/>
    </row>
    <row r="12513" spans="1:2" x14ac:dyDescent="0.3">
      <c r="A12513" s="58"/>
      <c r="B12513" s="58"/>
    </row>
    <row r="12514" spans="1:2" x14ac:dyDescent="0.3">
      <c r="A12514" s="58"/>
      <c r="B12514" s="58"/>
    </row>
    <row r="12515" spans="1:2" x14ac:dyDescent="0.3">
      <c r="A12515" s="58"/>
      <c r="B12515" s="58"/>
    </row>
    <row r="12516" spans="1:2" x14ac:dyDescent="0.3">
      <c r="A12516" s="58"/>
      <c r="B12516" s="58"/>
    </row>
    <row r="12517" spans="1:2" x14ac:dyDescent="0.3">
      <c r="A12517" s="58"/>
      <c r="B12517" s="58"/>
    </row>
    <row r="12518" spans="1:2" x14ac:dyDescent="0.3">
      <c r="A12518" s="58"/>
      <c r="B12518" s="58"/>
    </row>
    <row r="12519" spans="1:2" x14ac:dyDescent="0.3">
      <c r="A12519" s="58"/>
      <c r="B12519" s="58"/>
    </row>
    <row r="12520" spans="1:2" x14ac:dyDescent="0.3">
      <c r="A12520" s="58"/>
      <c r="B12520" s="58"/>
    </row>
    <row r="12521" spans="1:2" x14ac:dyDescent="0.3">
      <c r="A12521" s="58"/>
      <c r="B12521" s="58"/>
    </row>
    <row r="12522" spans="1:2" x14ac:dyDescent="0.3">
      <c r="A12522" s="58"/>
      <c r="B12522" s="58"/>
    </row>
    <row r="12523" spans="1:2" x14ac:dyDescent="0.3">
      <c r="A12523" s="58"/>
      <c r="B12523" s="58"/>
    </row>
    <row r="12524" spans="1:2" x14ac:dyDescent="0.3">
      <c r="A12524" s="58"/>
      <c r="B12524" s="58"/>
    </row>
    <row r="12525" spans="1:2" x14ac:dyDescent="0.3">
      <c r="A12525" s="58"/>
      <c r="B12525" s="58"/>
    </row>
    <row r="12526" spans="1:2" x14ac:dyDescent="0.3">
      <c r="A12526" s="58"/>
      <c r="B12526" s="58"/>
    </row>
    <row r="12527" spans="1:2" x14ac:dyDescent="0.3">
      <c r="A12527" s="58"/>
      <c r="B12527" s="58"/>
    </row>
    <row r="12528" spans="1:2" x14ac:dyDescent="0.3">
      <c r="A12528" s="58"/>
      <c r="B12528" s="58"/>
    </row>
    <row r="12529" spans="1:2" x14ac:dyDescent="0.3">
      <c r="A12529" s="58"/>
      <c r="B12529" s="58"/>
    </row>
    <row r="12530" spans="1:2" x14ac:dyDescent="0.3">
      <c r="A12530" s="58"/>
      <c r="B12530" s="58"/>
    </row>
    <row r="12531" spans="1:2" x14ac:dyDescent="0.3">
      <c r="A12531" s="58"/>
      <c r="B12531" s="58"/>
    </row>
    <row r="12532" spans="1:2" x14ac:dyDescent="0.3">
      <c r="A12532" s="58"/>
      <c r="B12532" s="58"/>
    </row>
    <row r="12533" spans="1:2" x14ac:dyDescent="0.3">
      <c r="A12533" s="58"/>
      <c r="B12533" s="58"/>
    </row>
    <row r="12534" spans="1:2" x14ac:dyDescent="0.3">
      <c r="A12534" s="58"/>
      <c r="B12534" s="58"/>
    </row>
    <row r="12535" spans="1:2" x14ac:dyDescent="0.3">
      <c r="A12535" s="58"/>
      <c r="B12535" s="58"/>
    </row>
    <row r="12536" spans="1:2" x14ac:dyDescent="0.3">
      <c r="A12536" s="58"/>
      <c r="B12536" s="58"/>
    </row>
    <row r="12537" spans="1:2" x14ac:dyDescent="0.3">
      <c r="A12537" s="58"/>
      <c r="B12537" s="58"/>
    </row>
    <row r="12538" spans="1:2" x14ac:dyDescent="0.3">
      <c r="A12538" s="58"/>
      <c r="B12538" s="58"/>
    </row>
    <row r="12539" spans="1:2" x14ac:dyDescent="0.3">
      <c r="A12539" s="58"/>
      <c r="B12539" s="58"/>
    </row>
    <row r="12540" spans="1:2" x14ac:dyDescent="0.3">
      <c r="A12540" s="58"/>
      <c r="B12540" s="58"/>
    </row>
    <row r="12541" spans="1:2" x14ac:dyDescent="0.3">
      <c r="A12541" s="58"/>
      <c r="B12541" s="58"/>
    </row>
    <row r="12542" spans="1:2" x14ac:dyDescent="0.3">
      <c r="A12542" s="58"/>
      <c r="B12542" s="58"/>
    </row>
    <row r="12543" spans="1:2" x14ac:dyDescent="0.3">
      <c r="A12543" s="58"/>
      <c r="B12543" s="58"/>
    </row>
    <row r="12544" spans="1:2" x14ac:dyDescent="0.3">
      <c r="A12544" s="58"/>
      <c r="B12544" s="58"/>
    </row>
    <row r="12545" spans="1:2" x14ac:dyDescent="0.3">
      <c r="A12545" s="58"/>
      <c r="B12545" s="58"/>
    </row>
    <row r="12546" spans="1:2" x14ac:dyDescent="0.3">
      <c r="A12546" s="58"/>
      <c r="B12546" s="58"/>
    </row>
    <row r="12547" spans="1:2" x14ac:dyDescent="0.3">
      <c r="A12547" s="58"/>
      <c r="B12547" s="58"/>
    </row>
    <row r="12548" spans="1:2" x14ac:dyDescent="0.3">
      <c r="A12548" s="58"/>
      <c r="B12548" s="58"/>
    </row>
    <row r="12549" spans="1:2" x14ac:dyDescent="0.3">
      <c r="A12549" s="58"/>
      <c r="B12549" s="58"/>
    </row>
    <row r="12550" spans="1:2" x14ac:dyDescent="0.3">
      <c r="A12550" s="58"/>
      <c r="B12550" s="58"/>
    </row>
    <row r="12551" spans="1:2" x14ac:dyDescent="0.3">
      <c r="A12551" s="58"/>
      <c r="B12551" s="58"/>
    </row>
    <row r="12552" spans="1:2" x14ac:dyDescent="0.3">
      <c r="A12552" s="58"/>
      <c r="B12552" s="58"/>
    </row>
    <row r="12553" spans="1:2" x14ac:dyDescent="0.3">
      <c r="A12553" s="58"/>
      <c r="B12553" s="58"/>
    </row>
    <row r="12554" spans="1:2" x14ac:dyDescent="0.3">
      <c r="A12554" s="58"/>
      <c r="B12554" s="58"/>
    </row>
    <row r="12555" spans="1:2" x14ac:dyDescent="0.3">
      <c r="A12555" s="58"/>
      <c r="B12555" s="58"/>
    </row>
    <row r="12556" spans="1:2" x14ac:dyDescent="0.3">
      <c r="A12556" s="58"/>
      <c r="B12556" s="58"/>
    </row>
    <row r="12557" spans="1:2" x14ac:dyDescent="0.3">
      <c r="A12557" s="58"/>
      <c r="B12557" s="58"/>
    </row>
    <row r="12558" spans="1:2" x14ac:dyDescent="0.3">
      <c r="A12558" s="58"/>
      <c r="B12558" s="58"/>
    </row>
    <row r="12559" spans="1:2" x14ac:dyDescent="0.3">
      <c r="A12559" s="58"/>
      <c r="B12559" s="58"/>
    </row>
    <row r="12560" spans="1:2" x14ac:dyDescent="0.3">
      <c r="A12560" s="58"/>
      <c r="B12560" s="58"/>
    </row>
    <row r="12561" spans="1:2" x14ac:dyDescent="0.3">
      <c r="A12561" s="58"/>
      <c r="B12561" s="58"/>
    </row>
    <row r="12562" spans="1:2" x14ac:dyDescent="0.3">
      <c r="A12562" s="58"/>
      <c r="B12562" s="58"/>
    </row>
    <row r="12563" spans="1:2" x14ac:dyDescent="0.3">
      <c r="A12563" s="58"/>
      <c r="B12563" s="58"/>
    </row>
    <row r="12564" spans="1:2" x14ac:dyDescent="0.3">
      <c r="A12564" s="58"/>
      <c r="B12564" s="58"/>
    </row>
    <row r="12565" spans="1:2" x14ac:dyDescent="0.3">
      <c r="A12565" s="58"/>
      <c r="B12565" s="58"/>
    </row>
    <row r="12566" spans="1:2" x14ac:dyDescent="0.3">
      <c r="A12566" s="58"/>
      <c r="B12566" s="58"/>
    </row>
    <row r="12567" spans="1:2" x14ac:dyDescent="0.3">
      <c r="A12567" s="58"/>
      <c r="B12567" s="58"/>
    </row>
    <row r="12568" spans="1:2" x14ac:dyDescent="0.3">
      <c r="A12568" s="58"/>
      <c r="B12568" s="58"/>
    </row>
    <row r="12569" spans="1:2" x14ac:dyDescent="0.3">
      <c r="A12569" s="58"/>
      <c r="B12569" s="58"/>
    </row>
    <row r="12570" spans="1:2" x14ac:dyDescent="0.3">
      <c r="A12570" s="58"/>
      <c r="B12570" s="58"/>
    </row>
    <row r="12571" spans="1:2" x14ac:dyDescent="0.3">
      <c r="A12571" s="58"/>
      <c r="B12571" s="58"/>
    </row>
    <row r="12572" spans="1:2" x14ac:dyDescent="0.3">
      <c r="A12572" s="58"/>
      <c r="B12572" s="58"/>
    </row>
    <row r="12573" spans="1:2" x14ac:dyDescent="0.3">
      <c r="A12573" s="58"/>
      <c r="B12573" s="58"/>
    </row>
    <row r="12574" spans="1:2" x14ac:dyDescent="0.3">
      <c r="A12574" s="58"/>
      <c r="B12574" s="58"/>
    </row>
    <row r="12575" spans="1:2" x14ac:dyDescent="0.3">
      <c r="A12575" s="58"/>
      <c r="B12575" s="58"/>
    </row>
    <row r="12576" spans="1:2" x14ac:dyDescent="0.3">
      <c r="A12576" s="58"/>
      <c r="B12576" s="58"/>
    </row>
    <row r="12577" spans="1:2" x14ac:dyDescent="0.3">
      <c r="A12577" s="58"/>
      <c r="B12577" s="58"/>
    </row>
    <row r="12578" spans="1:2" x14ac:dyDescent="0.3">
      <c r="A12578" s="58"/>
      <c r="B12578" s="58"/>
    </row>
    <row r="12579" spans="1:2" x14ac:dyDescent="0.3">
      <c r="A12579" s="58"/>
      <c r="B12579" s="58"/>
    </row>
    <row r="12580" spans="1:2" x14ac:dyDescent="0.3">
      <c r="A12580" s="58"/>
      <c r="B12580" s="58"/>
    </row>
    <row r="12581" spans="1:2" x14ac:dyDescent="0.3">
      <c r="A12581" s="58"/>
      <c r="B12581" s="58"/>
    </row>
    <row r="12582" spans="1:2" x14ac:dyDescent="0.3">
      <c r="A12582" s="58"/>
      <c r="B12582" s="58"/>
    </row>
    <row r="12583" spans="1:2" x14ac:dyDescent="0.3">
      <c r="A12583" s="58"/>
      <c r="B12583" s="58"/>
    </row>
    <row r="12584" spans="1:2" x14ac:dyDescent="0.3">
      <c r="A12584" s="58"/>
      <c r="B12584" s="58"/>
    </row>
    <row r="12585" spans="1:2" x14ac:dyDescent="0.3">
      <c r="A12585" s="58"/>
      <c r="B12585" s="58"/>
    </row>
    <row r="12586" spans="1:2" x14ac:dyDescent="0.3">
      <c r="A12586" s="58"/>
      <c r="B12586" s="58"/>
    </row>
    <row r="12587" spans="1:2" x14ac:dyDescent="0.3">
      <c r="A12587" s="58"/>
      <c r="B12587" s="58"/>
    </row>
    <row r="12588" spans="1:2" x14ac:dyDescent="0.3">
      <c r="A12588" s="58"/>
      <c r="B12588" s="58"/>
    </row>
    <row r="12589" spans="1:2" x14ac:dyDescent="0.3">
      <c r="A12589" s="58"/>
      <c r="B12589" s="58"/>
    </row>
    <row r="12590" spans="1:2" x14ac:dyDescent="0.3">
      <c r="A12590" s="58"/>
      <c r="B12590" s="58"/>
    </row>
    <row r="12591" spans="1:2" x14ac:dyDescent="0.3">
      <c r="A12591" s="58"/>
      <c r="B12591" s="58"/>
    </row>
    <row r="12592" spans="1:2" x14ac:dyDescent="0.3">
      <c r="A12592" s="58"/>
      <c r="B12592" s="58"/>
    </row>
    <row r="12593" spans="1:2" x14ac:dyDescent="0.3">
      <c r="A12593" s="58"/>
      <c r="B12593" s="58"/>
    </row>
    <row r="12594" spans="1:2" x14ac:dyDescent="0.3">
      <c r="A12594" s="58"/>
      <c r="B12594" s="58"/>
    </row>
    <row r="12595" spans="1:2" x14ac:dyDescent="0.3">
      <c r="A12595" s="58"/>
      <c r="B12595" s="58"/>
    </row>
    <row r="12596" spans="1:2" x14ac:dyDescent="0.3">
      <c r="A12596" s="58"/>
      <c r="B12596" s="58"/>
    </row>
    <row r="12597" spans="1:2" x14ac:dyDescent="0.3">
      <c r="A12597" s="58"/>
      <c r="B12597" s="58"/>
    </row>
    <row r="12598" spans="1:2" x14ac:dyDescent="0.3">
      <c r="A12598" s="58"/>
      <c r="B12598" s="58"/>
    </row>
    <row r="12599" spans="1:2" x14ac:dyDescent="0.3">
      <c r="A12599" s="58"/>
      <c r="B12599" s="58"/>
    </row>
    <row r="12600" spans="1:2" x14ac:dyDescent="0.3">
      <c r="A12600" s="58"/>
      <c r="B12600" s="58"/>
    </row>
    <row r="12601" spans="1:2" x14ac:dyDescent="0.3">
      <c r="A12601" s="58"/>
      <c r="B12601" s="58"/>
    </row>
    <row r="12602" spans="1:2" x14ac:dyDescent="0.3">
      <c r="A12602" s="58"/>
      <c r="B12602" s="58"/>
    </row>
    <row r="12603" spans="1:2" x14ac:dyDescent="0.3">
      <c r="A12603" s="58"/>
      <c r="B12603" s="58"/>
    </row>
    <row r="12604" spans="1:2" x14ac:dyDescent="0.3">
      <c r="A12604" s="58"/>
      <c r="B12604" s="58"/>
    </row>
    <row r="12605" spans="1:2" x14ac:dyDescent="0.3">
      <c r="A12605" s="58"/>
      <c r="B12605" s="58"/>
    </row>
    <row r="12606" spans="1:2" x14ac:dyDescent="0.3">
      <c r="A12606" s="58"/>
      <c r="B12606" s="58"/>
    </row>
    <row r="12607" spans="1:2" x14ac:dyDescent="0.3">
      <c r="A12607" s="58"/>
      <c r="B12607" s="58"/>
    </row>
    <row r="12608" spans="1:2" x14ac:dyDescent="0.3">
      <c r="A12608" s="58"/>
      <c r="B12608" s="58"/>
    </row>
    <row r="12609" spans="1:2" x14ac:dyDescent="0.3">
      <c r="A12609" s="58"/>
      <c r="B12609" s="58"/>
    </row>
    <row r="12610" spans="1:2" x14ac:dyDescent="0.3">
      <c r="A12610" s="58"/>
      <c r="B12610" s="58"/>
    </row>
    <row r="12611" spans="1:2" x14ac:dyDescent="0.3">
      <c r="A12611" s="58"/>
      <c r="B12611" s="58"/>
    </row>
    <row r="12612" spans="1:2" x14ac:dyDescent="0.3">
      <c r="A12612" s="58"/>
      <c r="B12612" s="58"/>
    </row>
    <row r="12613" spans="1:2" x14ac:dyDescent="0.3">
      <c r="A12613" s="58"/>
      <c r="B12613" s="58"/>
    </row>
    <row r="12614" spans="1:2" x14ac:dyDescent="0.3">
      <c r="A12614" s="58"/>
      <c r="B12614" s="58"/>
    </row>
    <row r="12615" spans="1:2" x14ac:dyDescent="0.3">
      <c r="A12615" s="58"/>
      <c r="B12615" s="58"/>
    </row>
    <row r="12616" spans="1:2" x14ac:dyDescent="0.3">
      <c r="A12616" s="58"/>
      <c r="B12616" s="58"/>
    </row>
    <row r="12617" spans="1:2" x14ac:dyDescent="0.3">
      <c r="A12617" s="58"/>
      <c r="B12617" s="58"/>
    </row>
    <row r="12618" spans="1:2" x14ac:dyDescent="0.3">
      <c r="A12618" s="58"/>
      <c r="B12618" s="58"/>
    </row>
    <row r="12619" spans="1:2" x14ac:dyDescent="0.3">
      <c r="A12619" s="58"/>
      <c r="B12619" s="58"/>
    </row>
    <row r="12620" spans="1:2" x14ac:dyDescent="0.3">
      <c r="A12620" s="58"/>
      <c r="B12620" s="58"/>
    </row>
    <row r="12621" spans="1:2" x14ac:dyDescent="0.3">
      <c r="A12621" s="58"/>
      <c r="B12621" s="58"/>
    </row>
    <row r="12622" spans="1:2" x14ac:dyDescent="0.3">
      <c r="A12622" s="58"/>
      <c r="B12622" s="58"/>
    </row>
    <row r="12623" spans="1:2" x14ac:dyDescent="0.3">
      <c r="A12623" s="58"/>
      <c r="B12623" s="58"/>
    </row>
    <row r="12624" spans="1:2" x14ac:dyDescent="0.3">
      <c r="A12624" s="58"/>
      <c r="B12624" s="58"/>
    </row>
    <row r="12625" spans="1:2" x14ac:dyDescent="0.3">
      <c r="A12625" s="58"/>
      <c r="B12625" s="58"/>
    </row>
    <row r="12626" spans="1:2" x14ac:dyDescent="0.3">
      <c r="A12626" s="58"/>
      <c r="B12626" s="58"/>
    </row>
    <row r="12627" spans="1:2" x14ac:dyDescent="0.3">
      <c r="A12627" s="58"/>
      <c r="B12627" s="58"/>
    </row>
    <row r="12628" spans="1:2" x14ac:dyDescent="0.3">
      <c r="A12628" s="58"/>
      <c r="B12628" s="58"/>
    </row>
    <row r="12629" spans="1:2" x14ac:dyDescent="0.3">
      <c r="A12629" s="58"/>
      <c r="B12629" s="58"/>
    </row>
    <row r="12630" spans="1:2" x14ac:dyDescent="0.3">
      <c r="A12630" s="58"/>
      <c r="B12630" s="58"/>
    </row>
    <row r="12631" spans="1:2" x14ac:dyDescent="0.3">
      <c r="A12631" s="58"/>
      <c r="B12631" s="58"/>
    </row>
    <row r="12632" spans="1:2" x14ac:dyDescent="0.3">
      <c r="A12632" s="58"/>
      <c r="B12632" s="58"/>
    </row>
    <row r="12633" spans="1:2" x14ac:dyDescent="0.3">
      <c r="A12633" s="58"/>
      <c r="B12633" s="58"/>
    </row>
    <row r="12634" spans="1:2" x14ac:dyDescent="0.3">
      <c r="A12634" s="58"/>
      <c r="B12634" s="58"/>
    </row>
    <row r="12635" spans="1:2" x14ac:dyDescent="0.3">
      <c r="A12635" s="58"/>
      <c r="B12635" s="58"/>
    </row>
    <row r="12636" spans="1:2" x14ac:dyDescent="0.3">
      <c r="A12636" s="58"/>
      <c r="B12636" s="58"/>
    </row>
    <row r="12637" spans="1:2" x14ac:dyDescent="0.3">
      <c r="A12637" s="58"/>
      <c r="B12637" s="58"/>
    </row>
    <row r="12638" spans="1:2" x14ac:dyDescent="0.3">
      <c r="A12638" s="58"/>
      <c r="B12638" s="58"/>
    </row>
    <row r="12639" spans="1:2" x14ac:dyDescent="0.3">
      <c r="A12639" s="58"/>
      <c r="B12639" s="58"/>
    </row>
    <row r="12640" spans="1:2" x14ac:dyDescent="0.3">
      <c r="A12640" s="58"/>
      <c r="B12640" s="58"/>
    </row>
    <row r="12641" spans="1:2" x14ac:dyDescent="0.3">
      <c r="A12641" s="58"/>
      <c r="B12641" s="58"/>
    </row>
    <row r="12642" spans="1:2" x14ac:dyDescent="0.3">
      <c r="A12642" s="58"/>
      <c r="B12642" s="58"/>
    </row>
    <row r="12643" spans="1:2" x14ac:dyDescent="0.3">
      <c r="A12643" s="58"/>
      <c r="B12643" s="58"/>
    </row>
    <row r="12644" spans="1:2" x14ac:dyDescent="0.3">
      <c r="A12644" s="58"/>
      <c r="B12644" s="58"/>
    </row>
    <row r="12645" spans="1:2" x14ac:dyDescent="0.3">
      <c r="A12645" s="58"/>
      <c r="B12645" s="58"/>
    </row>
    <row r="12646" spans="1:2" x14ac:dyDescent="0.3">
      <c r="A12646" s="58"/>
      <c r="B12646" s="58"/>
    </row>
    <row r="12647" spans="1:2" x14ac:dyDescent="0.3">
      <c r="A12647" s="58"/>
      <c r="B12647" s="58"/>
    </row>
    <row r="12648" spans="1:2" x14ac:dyDescent="0.3">
      <c r="A12648" s="58"/>
      <c r="B12648" s="58"/>
    </row>
    <row r="12649" spans="1:2" x14ac:dyDescent="0.3">
      <c r="A12649" s="58"/>
      <c r="B12649" s="58"/>
    </row>
    <row r="12650" spans="1:2" x14ac:dyDescent="0.3">
      <c r="A12650" s="58"/>
      <c r="B12650" s="58"/>
    </row>
    <row r="12651" spans="1:2" x14ac:dyDescent="0.3">
      <c r="A12651" s="58"/>
      <c r="B12651" s="58"/>
    </row>
    <row r="12652" spans="1:2" x14ac:dyDescent="0.3">
      <c r="A12652" s="58"/>
      <c r="B12652" s="58"/>
    </row>
    <row r="12653" spans="1:2" x14ac:dyDescent="0.3">
      <c r="A12653" s="58"/>
      <c r="B12653" s="58"/>
    </row>
    <row r="12654" spans="1:2" x14ac:dyDescent="0.3">
      <c r="A12654" s="58"/>
      <c r="B12654" s="58"/>
    </row>
    <row r="12655" spans="1:2" x14ac:dyDescent="0.3">
      <c r="A12655" s="58"/>
      <c r="B12655" s="58"/>
    </row>
    <row r="12656" spans="1:2" x14ac:dyDescent="0.3">
      <c r="A12656" s="58"/>
      <c r="B12656" s="58"/>
    </row>
    <row r="12657" spans="1:2" x14ac:dyDescent="0.3">
      <c r="A12657" s="58"/>
      <c r="B12657" s="58"/>
    </row>
    <row r="12658" spans="1:2" x14ac:dyDescent="0.3">
      <c r="A12658" s="58"/>
      <c r="B12658" s="58"/>
    </row>
    <row r="12659" spans="1:2" x14ac:dyDescent="0.3">
      <c r="A12659" s="58"/>
      <c r="B12659" s="58"/>
    </row>
    <row r="12660" spans="1:2" x14ac:dyDescent="0.3">
      <c r="A12660" s="58"/>
      <c r="B12660" s="58"/>
    </row>
    <row r="12661" spans="1:2" x14ac:dyDescent="0.3">
      <c r="A12661" s="58"/>
      <c r="B12661" s="58"/>
    </row>
    <row r="12662" spans="1:2" x14ac:dyDescent="0.3">
      <c r="A12662" s="58"/>
      <c r="B12662" s="58"/>
    </row>
    <row r="12663" spans="1:2" x14ac:dyDescent="0.3">
      <c r="A12663" s="58"/>
      <c r="B12663" s="58"/>
    </row>
    <row r="12664" spans="1:2" x14ac:dyDescent="0.3">
      <c r="A12664" s="58"/>
      <c r="B12664" s="58"/>
    </row>
    <row r="12665" spans="1:2" x14ac:dyDescent="0.3">
      <c r="A12665" s="58"/>
      <c r="B12665" s="58"/>
    </row>
    <row r="12666" spans="1:2" x14ac:dyDescent="0.3">
      <c r="A12666" s="58"/>
      <c r="B12666" s="58"/>
    </row>
    <row r="12667" spans="1:2" x14ac:dyDescent="0.3">
      <c r="A12667" s="58"/>
      <c r="B12667" s="58"/>
    </row>
    <row r="12668" spans="1:2" x14ac:dyDescent="0.3">
      <c r="A12668" s="58"/>
      <c r="B12668" s="58"/>
    </row>
    <row r="12669" spans="1:2" x14ac:dyDescent="0.3">
      <c r="A12669" s="58"/>
      <c r="B12669" s="58"/>
    </row>
    <row r="12670" spans="1:2" x14ac:dyDescent="0.3">
      <c r="A12670" s="58"/>
      <c r="B12670" s="58"/>
    </row>
    <row r="12671" spans="1:2" x14ac:dyDescent="0.3">
      <c r="A12671" s="58"/>
      <c r="B12671" s="58"/>
    </row>
    <row r="12672" spans="1:2" x14ac:dyDescent="0.3">
      <c r="A12672" s="58"/>
      <c r="B12672" s="58"/>
    </row>
    <row r="12673" spans="1:2" x14ac:dyDescent="0.3">
      <c r="A12673" s="58"/>
      <c r="B12673" s="58"/>
    </row>
    <row r="12674" spans="1:2" x14ac:dyDescent="0.3">
      <c r="A12674" s="58"/>
      <c r="B12674" s="58"/>
    </row>
    <row r="12675" spans="1:2" x14ac:dyDescent="0.3">
      <c r="A12675" s="58"/>
      <c r="B12675" s="58"/>
    </row>
    <row r="12676" spans="1:2" x14ac:dyDescent="0.3">
      <c r="A12676" s="58"/>
      <c r="B12676" s="58"/>
    </row>
    <row r="12677" spans="1:2" x14ac:dyDescent="0.3">
      <c r="A12677" s="58"/>
      <c r="B12677" s="58"/>
    </row>
    <row r="12678" spans="1:2" x14ac:dyDescent="0.3">
      <c r="A12678" s="58"/>
      <c r="B12678" s="58"/>
    </row>
    <row r="12679" spans="1:2" x14ac:dyDescent="0.3">
      <c r="A12679" s="58"/>
      <c r="B12679" s="58"/>
    </row>
    <row r="12680" spans="1:2" x14ac:dyDescent="0.3">
      <c r="A12680" s="58"/>
      <c r="B12680" s="58"/>
    </row>
    <row r="12681" spans="1:2" x14ac:dyDescent="0.3">
      <c r="A12681" s="58"/>
      <c r="B12681" s="58"/>
    </row>
    <row r="12682" spans="1:2" x14ac:dyDescent="0.3">
      <c r="A12682" s="58"/>
      <c r="B12682" s="58"/>
    </row>
    <row r="12683" spans="1:2" x14ac:dyDescent="0.3">
      <c r="A12683" s="58"/>
      <c r="B12683" s="58"/>
    </row>
    <row r="12684" spans="1:2" x14ac:dyDescent="0.3">
      <c r="A12684" s="58"/>
      <c r="B12684" s="58"/>
    </row>
    <row r="12685" spans="1:2" x14ac:dyDescent="0.3">
      <c r="A12685" s="58"/>
      <c r="B12685" s="58"/>
    </row>
    <row r="12686" spans="1:2" x14ac:dyDescent="0.3">
      <c r="A12686" s="58"/>
      <c r="B12686" s="58"/>
    </row>
    <row r="12687" spans="1:2" x14ac:dyDescent="0.3">
      <c r="A12687" s="58"/>
      <c r="B12687" s="58"/>
    </row>
    <row r="12688" spans="1:2" x14ac:dyDescent="0.3">
      <c r="A12688" s="58"/>
      <c r="B12688" s="58"/>
    </row>
    <row r="12689" spans="1:2" x14ac:dyDescent="0.3">
      <c r="A12689" s="58"/>
      <c r="B12689" s="58"/>
    </row>
    <row r="12690" spans="1:2" x14ac:dyDescent="0.3">
      <c r="A12690" s="58"/>
      <c r="B12690" s="58"/>
    </row>
    <row r="12691" spans="1:2" x14ac:dyDescent="0.3">
      <c r="A12691" s="58"/>
      <c r="B12691" s="58"/>
    </row>
    <row r="12692" spans="1:2" x14ac:dyDescent="0.3">
      <c r="A12692" s="58"/>
      <c r="B12692" s="58"/>
    </row>
    <row r="12693" spans="1:2" x14ac:dyDescent="0.3">
      <c r="A12693" s="58"/>
      <c r="B12693" s="58"/>
    </row>
    <row r="12694" spans="1:2" x14ac:dyDescent="0.3">
      <c r="A12694" s="58"/>
      <c r="B12694" s="58"/>
    </row>
    <row r="12695" spans="1:2" x14ac:dyDescent="0.3">
      <c r="A12695" s="58"/>
      <c r="B12695" s="58"/>
    </row>
    <row r="12696" spans="1:2" x14ac:dyDescent="0.3">
      <c r="A12696" s="58"/>
      <c r="B12696" s="58"/>
    </row>
    <row r="12697" spans="1:2" x14ac:dyDescent="0.3">
      <c r="A12697" s="58"/>
      <c r="B12697" s="58"/>
    </row>
    <row r="12698" spans="1:2" x14ac:dyDescent="0.3">
      <c r="A12698" s="58"/>
      <c r="B12698" s="58"/>
    </row>
    <row r="12699" spans="1:2" x14ac:dyDescent="0.3">
      <c r="A12699" s="58"/>
      <c r="B12699" s="58"/>
    </row>
    <row r="12700" spans="1:2" x14ac:dyDescent="0.3">
      <c r="A12700" s="58"/>
      <c r="B12700" s="58"/>
    </row>
    <row r="12701" spans="1:2" x14ac:dyDescent="0.3">
      <c r="A12701" s="58"/>
      <c r="B12701" s="58"/>
    </row>
    <row r="12702" spans="1:2" x14ac:dyDescent="0.3">
      <c r="A12702" s="58"/>
      <c r="B12702" s="58"/>
    </row>
    <row r="12703" spans="1:2" x14ac:dyDescent="0.3">
      <c r="A12703" s="58"/>
      <c r="B12703" s="58"/>
    </row>
    <row r="12704" spans="1:2" x14ac:dyDescent="0.3">
      <c r="A12704" s="58"/>
      <c r="B12704" s="58"/>
    </row>
    <row r="12705" spans="1:2" x14ac:dyDescent="0.3">
      <c r="A12705" s="58"/>
      <c r="B12705" s="58"/>
    </row>
    <row r="12706" spans="1:2" x14ac:dyDescent="0.3">
      <c r="A12706" s="58"/>
      <c r="B12706" s="58"/>
    </row>
    <row r="12707" spans="1:2" x14ac:dyDescent="0.3">
      <c r="A12707" s="58"/>
      <c r="B12707" s="58"/>
    </row>
    <row r="12708" spans="1:2" x14ac:dyDescent="0.3">
      <c r="A12708" s="58"/>
      <c r="B12708" s="58"/>
    </row>
    <row r="12709" spans="1:2" x14ac:dyDescent="0.3">
      <c r="A12709" s="58"/>
      <c r="B12709" s="58"/>
    </row>
    <row r="12710" spans="1:2" x14ac:dyDescent="0.3">
      <c r="A12710" s="58"/>
      <c r="B12710" s="58"/>
    </row>
    <row r="12711" spans="1:2" x14ac:dyDescent="0.3">
      <c r="A12711" s="58"/>
      <c r="B12711" s="58"/>
    </row>
    <row r="12712" spans="1:2" x14ac:dyDescent="0.3">
      <c r="A12712" s="58"/>
      <c r="B12712" s="58"/>
    </row>
    <row r="12713" spans="1:2" x14ac:dyDescent="0.3">
      <c r="A12713" s="58"/>
      <c r="B12713" s="58"/>
    </row>
    <row r="12714" spans="1:2" x14ac:dyDescent="0.3">
      <c r="A12714" s="58"/>
      <c r="B12714" s="58"/>
    </row>
    <row r="12715" spans="1:2" x14ac:dyDescent="0.3">
      <c r="A12715" s="58"/>
      <c r="B12715" s="58"/>
    </row>
    <row r="12716" spans="1:2" x14ac:dyDescent="0.3">
      <c r="A12716" s="58"/>
      <c r="B12716" s="58"/>
    </row>
    <row r="12717" spans="1:2" x14ac:dyDescent="0.3">
      <c r="A12717" s="58"/>
      <c r="B12717" s="58"/>
    </row>
    <row r="12718" spans="1:2" x14ac:dyDescent="0.3">
      <c r="A12718" s="58"/>
      <c r="B12718" s="58"/>
    </row>
    <row r="12719" spans="1:2" x14ac:dyDescent="0.3">
      <c r="A12719" s="58"/>
      <c r="B12719" s="58"/>
    </row>
    <row r="12720" spans="1:2" x14ac:dyDescent="0.3">
      <c r="A12720" s="58"/>
      <c r="B12720" s="58"/>
    </row>
    <row r="12721" spans="1:2" x14ac:dyDescent="0.3">
      <c r="A12721" s="58"/>
      <c r="B12721" s="58"/>
    </row>
    <row r="12722" spans="1:2" x14ac:dyDescent="0.3">
      <c r="A12722" s="58"/>
      <c r="B12722" s="58"/>
    </row>
    <row r="12723" spans="1:2" x14ac:dyDescent="0.3">
      <c r="A12723" s="58"/>
      <c r="B12723" s="58"/>
    </row>
    <row r="12724" spans="1:2" x14ac:dyDescent="0.3">
      <c r="A12724" s="58"/>
      <c r="B12724" s="58"/>
    </row>
    <row r="12725" spans="1:2" x14ac:dyDescent="0.3">
      <c r="A12725" s="58"/>
      <c r="B12725" s="58"/>
    </row>
    <row r="12726" spans="1:2" x14ac:dyDescent="0.3">
      <c r="A12726" s="58"/>
      <c r="B12726" s="58"/>
    </row>
    <row r="12727" spans="1:2" x14ac:dyDescent="0.3">
      <c r="A12727" s="58"/>
      <c r="B12727" s="58"/>
    </row>
    <row r="12728" spans="1:2" x14ac:dyDescent="0.3">
      <c r="A12728" s="58"/>
      <c r="B12728" s="58"/>
    </row>
    <row r="12729" spans="1:2" x14ac:dyDescent="0.3">
      <c r="A12729" s="58"/>
      <c r="B12729" s="58"/>
    </row>
    <row r="12730" spans="1:2" x14ac:dyDescent="0.3">
      <c r="A12730" s="58"/>
      <c r="B12730" s="58"/>
    </row>
    <row r="12731" spans="1:2" x14ac:dyDescent="0.3">
      <c r="A12731" s="58"/>
      <c r="B12731" s="58"/>
    </row>
    <row r="12732" spans="1:2" x14ac:dyDescent="0.3">
      <c r="A12732" s="58"/>
      <c r="B12732" s="58"/>
    </row>
    <row r="12733" spans="1:2" x14ac:dyDescent="0.3">
      <c r="A12733" s="58"/>
      <c r="B12733" s="58"/>
    </row>
    <row r="12734" spans="1:2" x14ac:dyDescent="0.3">
      <c r="A12734" s="58"/>
      <c r="B12734" s="58"/>
    </row>
    <row r="12735" spans="1:2" x14ac:dyDescent="0.3">
      <c r="A12735" s="58"/>
      <c r="B12735" s="58"/>
    </row>
    <row r="12736" spans="1:2" x14ac:dyDescent="0.3">
      <c r="A12736" s="58"/>
      <c r="B12736" s="58"/>
    </row>
    <row r="12737" spans="1:2" x14ac:dyDescent="0.3">
      <c r="A12737" s="58"/>
      <c r="B12737" s="58"/>
    </row>
    <row r="12738" spans="1:2" x14ac:dyDescent="0.3">
      <c r="A12738" s="58"/>
      <c r="B12738" s="58"/>
    </row>
    <row r="12739" spans="1:2" x14ac:dyDescent="0.3">
      <c r="A12739" s="58"/>
      <c r="B12739" s="58"/>
    </row>
    <row r="12740" spans="1:2" x14ac:dyDescent="0.3">
      <c r="A12740" s="58"/>
      <c r="B12740" s="58"/>
    </row>
    <row r="12741" spans="1:2" x14ac:dyDescent="0.3">
      <c r="A12741" s="58"/>
      <c r="B12741" s="58"/>
    </row>
    <row r="12742" spans="1:2" x14ac:dyDescent="0.3">
      <c r="A12742" s="58"/>
      <c r="B12742" s="58"/>
    </row>
    <row r="12743" spans="1:2" x14ac:dyDescent="0.3">
      <c r="A12743" s="58"/>
      <c r="B12743" s="58"/>
    </row>
    <row r="12744" spans="1:2" x14ac:dyDescent="0.3">
      <c r="A12744" s="58"/>
      <c r="B12744" s="58"/>
    </row>
    <row r="12745" spans="1:2" x14ac:dyDescent="0.3">
      <c r="A12745" s="58"/>
      <c r="B12745" s="58"/>
    </row>
    <row r="12746" spans="1:2" x14ac:dyDescent="0.3">
      <c r="A12746" s="58"/>
      <c r="B12746" s="58"/>
    </row>
    <row r="12747" spans="1:2" x14ac:dyDescent="0.3">
      <c r="A12747" s="58"/>
      <c r="B12747" s="58"/>
    </row>
    <row r="12748" spans="1:2" x14ac:dyDescent="0.3">
      <c r="A12748" s="58"/>
      <c r="B12748" s="58"/>
    </row>
    <row r="12749" spans="1:2" x14ac:dyDescent="0.3">
      <c r="A12749" s="58"/>
      <c r="B12749" s="58"/>
    </row>
    <row r="12750" spans="1:2" x14ac:dyDescent="0.3">
      <c r="A12750" s="58"/>
      <c r="B12750" s="58"/>
    </row>
    <row r="12751" spans="1:2" x14ac:dyDescent="0.3">
      <c r="A12751" s="58"/>
      <c r="B12751" s="58"/>
    </row>
    <row r="12752" spans="1:2" x14ac:dyDescent="0.3">
      <c r="A12752" s="58"/>
      <c r="B12752" s="58"/>
    </row>
    <row r="12753" spans="1:2" x14ac:dyDescent="0.3">
      <c r="A12753" s="58"/>
      <c r="B12753" s="58"/>
    </row>
    <row r="12754" spans="1:2" x14ac:dyDescent="0.3">
      <c r="A12754" s="58"/>
      <c r="B12754" s="58"/>
    </row>
    <row r="12755" spans="1:2" x14ac:dyDescent="0.3">
      <c r="A12755" s="58"/>
      <c r="B12755" s="58"/>
    </row>
    <row r="12756" spans="1:2" x14ac:dyDescent="0.3">
      <c r="A12756" s="58"/>
      <c r="B12756" s="58"/>
    </row>
    <row r="12757" spans="1:2" x14ac:dyDescent="0.3">
      <c r="A12757" s="58"/>
      <c r="B12757" s="58"/>
    </row>
    <row r="12758" spans="1:2" x14ac:dyDescent="0.3">
      <c r="A12758" s="58"/>
      <c r="B12758" s="58"/>
    </row>
    <row r="12759" spans="1:2" x14ac:dyDescent="0.3">
      <c r="A12759" s="58"/>
      <c r="B12759" s="58"/>
    </row>
    <row r="12760" spans="1:2" x14ac:dyDescent="0.3">
      <c r="A12760" s="58"/>
      <c r="B12760" s="58"/>
    </row>
    <row r="12761" spans="1:2" x14ac:dyDescent="0.3">
      <c r="A12761" s="58"/>
      <c r="B12761" s="58"/>
    </row>
    <row r="12762" spans="1:2" x14ac:dyDescent="0.3">
      <c r="A12762" s="58"/>
      <c r="B12762" s="58"/>
    </row>
    <row r="12763" spans="1:2" x14ac:dyDescent="0.3">
      <c r="A12763" s="58"/>
      <c r="B12763" s="58"/>
    </row>
    <row r="12764" spans="1:2" x14ac:dyDescent="0.3">
      <c r="A12764" s="58"/>
      <c r="B12764" s="58"/>
    </row>
    <row r="12765" spans="1:2" x14ac:dyDescent="0.3">
      <c r="A12765" s="58"/>
      <c r="B12765" s="58"/>
    </row>
    <row r="12766" spans="1:2" x14ac:dyDescent="0.3">
      <c r="A12766" s="58"/>
      <c r="B12766" s="58"/>
    </row>
    <row r="12767" spans="1:2" x14ac:dyDescent="0.3">
      <c r="A12767" s="58"/>
      <c r="B12767" s="58"/>
    </row>
    <row r="12768" spans="1:2" x14ac:dyDescent="0.3">
      <c r="A12768" s="58"/>
      <c r="B12768" s="58"/>
    </row>
    <row r="12769" spans="1:2" x14ac:dyDescent="0.3">
      <c r="A12769" s="58"/>
      <c r="B12769" s="58"/>
    </row>
    <row r="12770" spans="1:2" x14ac:dyDescent="0.3">
      <c r="A12770" s="58"/>
      <c r="B12770" s="58"/>
    </row>
    <row r="12771" spans="1:2" x14ac:dyDescent="0.3">
      <c r="A12771" s="58"/>
      <c r="B12771" s="58"/>
    </row>
    <row r="12772" spans="1:2" x14ac:dyDescent="0.3">
      <c r="A12772" s="58"/>
      <c r="B12772" s="58"/>
    </row>
    <row r="12773" spans="1:2" x14ac:dyDescent="0.3">
      <c r="A12773" s="58"/>
      <c r="B12773" s="58"/>
    </row>
    <row r="12774" spans="1:2" x14ac:dyDescent="0.3">
      <c r="A12774" s="58"/>
      <c r="B12774" s="58"/>
    </row>
    <row r="12775" spans="1:2" x14ac:dyDescent="0.3">
      <c r="A12775" s="58"/>
      <c r="B12775" s="58"/>
    </row>
    <row r="12776" spans="1:2" x14ac:dyDescent="0.3">
      <c r="A12776" s="58"/>
      <c r="B12776" s="58"/>
    </row>
    <row r="12777" spans="1:2" x14ac:dyDescent="0.3">
      <c r="A12777" s="58"/>
      <c r="B12777" s="58"/>
    </row>
    <row r="12778" spans="1:2" x14ac:dyDescent="0.3">
      <c r="A12778" s="58"/>
      <c r="B12778" s="58"/>
    </row>
    <row r="12779" spans="1:2" x14ac:dyDescent="0.3">
      <c r="A12779" s="58"/>
      <c r="B12779" s="58"/>
    </row>
    <row r="12780" spans="1:2" x14ac:dyDescent="0.3">
      <c r="A12780" s="58"/>
      <c r="B12780" s="58"/>
    </row>
    <row r="12781" spans="1:2" x14ac:dyDescent="0.3">
      <c r="A12781" s="58"/>
      <c r="B12781" s="58"/>
    </row>
    <row r="12782" spans="1:2" x14ac:dyDescent="0.3">
      <c r="A12782" s="58"/>
      <c r="B12782" s="58"/>
    </row>
    <row r="12783" spans="1:2" x14ac:dyDescent="0.3">
      <c r="A12783" s="58"/>
      <c r="B12783" s="58"/>
    </row>
    <row r="12784" spans="1:2" x14ac:dyDescent="0.3">
      <c r="A12784" s="58"/>
      <c r="B12784" s="58"/>
    </row>
    <row r="12785" spans="1:2" x14ac:dyDescent="0.3">
      <c r="A12785" s="58"/>
      <c r="B12785" s="58"/>
    </row>
    <row r="12786" spans="1:2" x14ac:dyDescent="0.3">
      <c r="A12786" s="58"/>
      <c r="B12786" s="58"/>
    </row>
    <row r="12787" spans="1:2" x14ac:dyDescent="0.3">
      <c r="A12787" s="58"/>
      <c r="B12787" s="58"/>
    </row>
    <row r="12788" spans="1:2" x14ac:dyDescent="0.3">
      <c r="A12788" s="58"/>
      <c r="B12788" s="58"/>
    </row>
    <row r="12789" spans="1:2" x14ac:dyDescent="0.3">
      <c r="A12789" s="58"/>
      <c r="B12789" s="58"/>
    </row>
    <row r="12790" spans="1:2" x14ac:dyDescent="0.3">
      <c r="A12790" s="58"/>
      <c r="B12790" s="58"/>
    </row>
    <row r="12791" spans="1:2" x14ac:dyDescent="0.3">
      <c r="A12791" s="58"/>
      <c r="B12791" s="58"/>
    </row>
    <row r="12792" spans="1:2" x14ac:dyDescent="0.3">
      <c r="A12792" s="58"/>
      <c r="B12792" s="58"/>
    </row>
    <row r="12793" spans="1:2" x14ac:dyDescent="0.3">
      <c r="A12793" s="58"/>
      <c r="B12793" s="58"/>
    </row>
    <row r="12794" spans="1:2" x14ac:dyDescent="0.3">
      <c r="A12794" s="58"/>
      <c r="B12794" s="58"/>
    </row>
    <row r="12795" spans="1:2" x14ac:dyDescent="0.3">
      <c r="A12795" s="58"/>
      <c r="B12795" s="58"/>
    </row>
    <row r="12796" spans="1:2" x14ac:dyDescent="0.3">
      <c r="A12796" s="58"/>
      <c r="B12796" s="58"/>
    </row>
    <row r="12797" spans="1:2" x14ac:dyDescent="0.3">
      <c r="A12797" s="58"/>
      <c r="B12797" s="58"/>
    </row>
    <row r="12798" spans="1:2" x14ac:dyDescent="0.3">
      <c r="A12798" s="58"/>
      <c r="B12798" s="58"/>
    </row>
    <row r="12799" spans="1:2" x14ac:dyDescent="0.3">
      <c r="A12799" s="58"/>
      <c r="B12799" s="58"/>
    </row>
    <row r="12800" spans="1:2" x14ac:dyDescent="0.3">
      <c r="A12800" s="58"/>
      <c r="B12800" s="58"/>
    </row>
    <row r="12801" spans="1:2" x14ac:dyDescent="0.3">
      <c r="A12801" s="58"/>
      <c r="B12801" s="58"/>
    </row>
    <row r="12802" spans="1:2" x14ac:dyDescent="0.3">
      <c r="A12802" s="58"/>
      <c r="B12802" s="58"/>
    </row>
    <row r="12803" spans="1:2" x14ac:dyDescent="0.3">
      <c r="A12803" s="58"/>
      <c r="B12803" s="58"/>
    </row>
    <row r="12804" spans="1:2" x14ac:dyDescent="0.3">
      <c r="A12804" s="58"/>
      <c r="B12804" s="58"/>
    </row>
    <row r="12805" spans="1:2" x14ac:dyDescent="0.3">
      <c r="A12805" s="58"/>
      <c r="B12805" s="58"/>
    </row>
    <row r="12806" spans="1:2" x14ac:dyDescent="0.3">
      <c r="A12806" s="58"/>
      <c r="B12806" s="58"/>
    </row>
    <row r="12807" spans="1:2" x14ac:dyDescent="0.3">
      <c r="A12807" s="58"/>
      <c r="B12807" s="58"/>
    </row>
    <row r="12808" spans="1:2" x14ac:dyDescent="0.3">
      <c r="A12808" s="58"/>
      <c r="B12808" s="58"/>
    </row>
    <row r="12809" spans="1:2" x14ac:dyDescent="0.3">
      <c r="A12809" s="58"/>
      <c r="B12809" s="58"/>
    </row>
    <row r="12810" spans="1:2" x14ac:dyDescent="0.3">
      <c r="A12810" s="58"/>
      <c r="B12810" s="58"/>
    </row>
    <row r="12811" spans="1:2" x14ac:dyDescent="0.3">
      <c r="A12811" s="58"/>
      <c r="B12811" s="58"/>
    </row>
    <row r="12812" spans="1:2" x14ac:dyDescent="0.3">
      <c r="A12812" s="58"/>
      <c r="B12812" s="58"/>
    </row>
    <row r="12813" spans="1:2" x14ac:dyDescent="0.3">
      <c r="A12813" s="58"/>
      <c r="B12813" s="58"/>
    </row>
    <row r="12814" spans="1:2" x14ac:dyDescent="0.3">
      <c r="A12814" s="58"/>
      <c r="B12814" s="58"/>
    </row>
    <row r="12815" spans="1:2" x14ac:dyDescent="0.3">
      <c r="A12815" s="58"/>
      <c r="B12815" s="58"/>
    </row>
    <row r="12816" spans="1:2" x14ac:dyDescent="0.3">
      <c r="A12816" s="58"/>
      <c r="B12816" s="58"/>
    </row>
    <row r="12817" spans="1:2" x14ac:dyDescent="0.3">
      <c r="A12817" s="58"/>
      <c r="B12817" s="58"/>
    </row>
    <row r="12818" spans="1:2" x14ac:dyDescent="0.3">
      <c r="A12818" s="58"/>
      <c r="B12818" s="58"/>
    </row>
    <row r="12819" spans="1:2" x14ac:dyDescent="0.3">
      <c r="A12819" s="58"/>
      <c r="B12819" s="58"/>
    </row>
    <row r="12820" spans="1:2" x14ac:dyDescent="0.3">
      <c r="A12820" s="58"/>
      <c r="B12820" s="58"/>
    </row>
    <row r="12821" spans="1:2" x14ac:dyDescent="0.3">
      <c r="A12821" s="58"/>
      <c r="B12821" s="58"/>
    </row>
    <row r="12822" spans="1:2" x14ac:dyDescent="0.3">
      <c r="A12822" s="58"/>
      <c r="B12822" s="58"/>
    </row>
    <row r="12823" spans="1:2" x14ac:dyDescent="0.3">
      <c r="A12823" s="58"/>
      <c r="B12823" s="58"/>
    </row>
    <row r="12824" spans="1:2" x14ac:dyDescent="0.3">
      <c r="A12824" s="58"/>
      <c r="B12824" s="58"/>
    </row>
    <row r="12825" spans="1:2" x14ac:dyDescent="0.3">
      <c r="A12825" s="58"/>
      <c r="B12825" s="58"/>
    </row>
    <row r="12826" spans="1:2" x14ac:dyDescent="0.3">
      <c r="A12826" s="58"/>
      <c r="B12826" s="58"/>
    </row>
    <row r="12827" spans="1:2" x14ac:dyDescent="0.3">
      <c r="A12827" s="58"/>
      <c r="B12827" s="58"/>
    </row>
    <row r="12828" spans="1:2" x14ac:dyDescent="0.3">
      <c r="A12828" s="58"/>
      <c r="B12828" s="58"/>
    </row>
    <row r="12829" spans="1:2" x14ac:dyDescent="0.3">
      <c r="A12829" s="58"/>
      <c r="B12829" s="58"/>
    </row>
    <row r="12830" spans="1:2" x14ac:dyDescent="0.3">
      <c r="A12830" s="58"/>
      <c r="B12830" s="58"/>
    </row>
    <row r="12831" spans="1:2" x14ac:dyDescent="0.3">
      <c r="A12831" s="58"/>
      <c r="B12831" s="58"/>
    </row>
    <row r="12832" spans="1:2" x14ac:dyDescent="0.3">
      <c r="A12832" s="58"/>
      <c r="B12832" s="58"/>
    </row>
    <row r="12833" spans="1:2" x14ac:dyDescent="0.3">
      <c r="A12833" s="58"/>
      <c r="B12833" s="58"/>
    </row>
    <row r="12834" spans="1:2" x14ac:dyDescent="0.3">
      <c r="A12834" s="58"/>
      <c r="B12834" s="58"/>
    </row>
    <row r="12835" spans="1:2" x14ac:dyDescent="0.3">
      <c r="A12835" s="58"/>
      <c r="B12835" s="58"/>
    </row>
    <row r="12836" spans="1:2" x14ac:dyDescent="0.3">
      <c r="A12836" s="58"/>
      <c r="B12836" s="58"/>
    </row>
    <row r="12837" spans="1:2" x14ac:dyDescent="0.3">
      <c r="A12837" s="58"/>
      <c r="B12837" s="58"/>
    </row>
    <row r="12838" spans="1:2" x14ac:dyDescent="0.3">
      <c r="A12838" s="58"/>
      <c r="B12838" s="58"/>
    </row>
    <row r="12839" spans="1:2" x14ac:dyDescent="0.3">
      <c r="A12839" s="58"/>
      <c r="B12839" s="58"/>
    </row>
    <row r="12840" spans="1:2" x14ac:dyDescent="0.3">
      <c r="A12840" s="58"/>
      <c r="B12840" s="58"/>
    </row>
    <row r="12841" spans="1:2" x14ac:dyDescent="0.3">
      <c r="A12841" s="58"/>
      <c r="B12841" s="58"/>
    </row>
    <row r="12842" spans="1:2" x14ac:dyDescent="0.3">
      <c r="A12842" s="58"/>
      <c r="B12842" s="58"/>
    </row>
    <row r="12843" spans="1:2" x14ac:dyDescent="0.3">
      <c r="A12843" s="58"/>
      <c r="B12843" s="58"/>
    </row>
    <row r="12844" spans="1:2" x14ac:dyDescent="0.3">
      <c r="A12844" s="58"/>
      <c r="B12844" s="58"/>
    </row>
    <row r="12845" spans="1:2" x14ac:dyDescent="0.3">
      <c r="A12845" s="58"/>
      <c r="B12845" s="58"/>
    </row>
    <row r="12846" spans="1:2" x14ac:dyDescent="0.3">
      <c r="A12846" s="58"/>
      <c r="B12846" s="58"/>
    </row>
    <row r="12847" spans="1:2" x14ac:dyDescent="0.3">
      <c r="A12847" s="58"/>
      <c r="B12847" s="58"/>
    </row>
    <row r="12848" spans="1:2" x14ac:dyDescent="0.3">
      <c r="A12848" s="58"/>
      <c r="B12848" s="58"/>
    </row>
    <row r="12849" spans="1:2" x14ac:dyDescent="0.3">
      <c r="A12849" s="58"/>
      <c r="B12849" s="58"/>
    </row>
    <row r="12850" spans="1:2" x14ac:dyDescent="0.3">
      <c r="A12850" s="58"/>
      <c r="B12850" s="58"/>
    </row>
    <row r="12851" spans="1:2" x14ac:dyDescent="0.3">
      <c r="A12851" s="58"/>
      <c r="B12851" s="58"/>
    </row>
    <row r="12852" spans="1:2" x14ac:dyDescent="0.3">
      <c r="A12852" s="58"/>
      <c r="B12852" s="58"/>
    </row>
    <row r="12853" spans="1:2" x14ac:dyDescent="0.3">
      <c r="A12853" s="58"/>
      <c r="B12853" s="58"/>
    </row>
    <row r="12854" spans="1:2" x14ac:dyDescent="0.3">
      <c r="A12854" s="58"/>
      <c r="B12854" s="58"/>
    </row>
    <row r="12855" spans="1:2" x14ac:dyDescent="0.3">
      <c r="A12855" s="58"/>
      <c r="B12855" s="58"/>
    </row>
    <row r="12856" spans="1:2" x14ac:dyDescent="0.3">
      <c r="A12856" s="58"/>
      <c r="B12856" s="58"/>
    </row>
    <row r="12857" spans="1:2" x14ac:dyDescent="0.3">
      <c r="A12857" s="58"/>
      <c r="B12857" s="58"/>
    </row>
    <row r="12858" spans="1:2" x14ac:dyDescent="0.3">
      <c r="A12858" s="58"/>
      <c r="B12858" s="58"/>
    </row>
    <row r="12859" spans="1:2" x14ac:dyDescent="0.3">
      <c r="A12859" s="58"/>
      <c r="B12859" s="58"/>
    </row>
    <row r="12860" spans="1:2" x14ac:dyDescent="0.3">
      <c r="A12860" s="58"/>
      <c r="B12860" s="58"/>
    </row>
    <row r="12861" spans="1:2" x14ac:dyDescent="0.3">
      <c r="A12861" s="58"/>
      <c r="B12861" s="58"/>
    </row>
    <row r="12862" spans="1:2" x14ac:dyDescent="0.3">
      <c r="A12862" s="58"/>
      <c r="B12862" s="58"/>
    </row>
    <row r="12863" spans="1:2" x14ac:dyDescent="0.3">
      <c r="A12863" s="58"/>
      <c r="B12863" s="58"/>
    </row>
    <row r="12864" spans="1:2" x14ac:dyDescent="0.3">
      <c r="A12864" s="58"/>
      <c r="B12864" s="58"/>
    </row>
    <row r="12865" spans="1:2" x14ac:dyDescent="0.3">
      <c r="A12865" s="58"/>
      <c r="B12865" s="58"/>
    </row>
    <row r="12866" spans="1:2" x14ac:dyDescent="0.3">
      <c r="A12866" s="58"/>
      <c r="B12866" s="58"/>
    </row>
    <row r="12867" spans="1:2" x14ac:dyDescent="0.3">
      <c r="A12867" s="58"/>
      <c r="B12867" s="58"/>
    </row>
    <row r="12868" spans="1:2" x14ac:dyDescent="0.3">
      <c r="A12868" s="58"/>
      <c r="B12868" s="58"/>
    </row>
    <row r="12869" spans="1:2" x14ac:dyDescent="0.3">
      <c r="A12869" s="58"/>
      <c r="B12869" s="58"/>
    </row>
    <row r="12870" spans="1:2" x14ac:dyDescent="0.3">
      <c r="A12870" s="58"/>
      <c r="B12870" s="58"/>
    </row>
    <row r="12871" spans="1:2" x14ac:dyDescent="0.3">
      <c r="A12871" s="58"/>
      <c r="B12871" s="58"/>
    </row>
    <row r="12872" spans="1:2" x14ac:dyDescent="0.3">
      <c r="A12872" s="58"/>
      <c r="B12872" s="58"/>
    </row>
    <row r="12873" spans="1:2" x14ac:dyDescent="0.3">
      <c r="A12873" s="58"/>
      <c r="B12873" s="58"/>
    </row>
    <row r="12874" spans="1:2" x14ac:dyDescent="0.3">
      <c r="A12874" s="58"/>
      <c r="B12874" s="58"/>
    </row>
    <row r="12875" spans="1:2" x14ac:dyDescent="0.3">
      <c r="A12875" s="58"/>
      <c r="B12875" s="58"/>
    </row>
    <row r="12876" spans="1:2" x14ac:dyDescent="0.3">
      <c r="A12876" s="58"/>
      <c r="B12876" s="58"/>
    </row>
    <row r="12877" spans="1:2" x14ac:dyDescent="0.3">
      <c r="A12877" s="58"/>
      <c r="B12877" s="58"/>
    </row>
    <row r="12878" spans="1:2" x14ac:dyDescent="0.3">
      <c r="A12878" s="58"/>
      <c r="B12878" s="58"/>
    </row>
    <row r="12879" spans="1:2" x14ac:dyDescent="0.3">
      <c r="A12879" s="58"/>
      <c r="B12879" s="58"/>
    </row>
    <row r="12880" spans="1:2" x14ac:dyDescent="0.3">
      <c r="A12880" s="58"/>
      <c r="B12880" s="58"/>
    </row>
    <row r="12881" spans="1:2" x14ac:dyDescent="0.3">
      <c r="A12881" s="58"/>
      <c r="B12881" s="58"/>
    </row>
    <row r="12882" spans="1:2" x14ac:dyDescent="0.3">
      <c r="A12882" s="58"/>
      <c r="B12882" s="58"/>
    </row>
    <row r="12883" spans="1:2" x14ac:dyDescent="0.3">
      <c r="A12883" s="58"/>
      <c r="B12883" s="58"/>
    </row>
    <row r="12884" spans="1:2" x14ac:dyDescent="0.3">
      <c r="A12884" s="58"/>
      <c r="B12884" s="58"/>
    </row>
    <row r="12885" spans="1:2" x14ac:dyDescent="0.3">
      <c r="A12885" s="58"/>
      <c r="B12885" s="58"/>
    </row>
    <row r="12886" spans="1:2" x14ac:dyDescent="0.3">
      <c r="A12886" s="58"/>
      <c r="B12886" s="58"/>
    </row>
    <row r="12887" spans="1:2" x14ac:dyDescent="0.3">
      <c r="A12887" s="58"/>
      <c r="B12887" s="58"/>
    </row>
    <row r="12888" spans="1:2" x14ac:dyDescent="0.3">
      <c r="A12888" s="58"/>
      <c r="B12888" s="58"/>
    </row>
    <row r="12889" spans="1:2" x14ac:dyDescent="0.3">
      <c r="A12889" s="58"/>
      <c r="B12889" s="58"/>
    </row>
    <row r="12890" spans="1:2" x14ac:dyDescent="0.3">
      <c r="A12890" s="58"/>
      <c r="B12890" s="58"/>
    </row>
    <row r="12891" spans="1:2" x14ac:dyDescent="0.3">
      <c r="A12891" s="58"/>
      <c r="B12891" s="58"/>
    </row>
    <row r="12892" spans="1:2" x14ac:dyDescent="0.3">
      <c r="A12892" s="58"/>
      <c r="B12892" s="58"/>
    </row>
    <row r="12893" spans="1:2" x14ac:dyDescent="0.3">
      <c r="A12893" s="58"/>
      <c r="B12893" s="58"/>
    </row>
    <row r="12894" spans="1:2" x14ac:dyDescent="0.3">
      <c r="A12894" s="58"/>
      <c r="B12894" s="58"/>
    </row>
    <row r="12895" spans="1:2" x14ac:dyDescent="0.3">
      <c r="A12895" s="58"/>
      <c r="B12895" s="58"/>
    </row>
    <row r="12896" spans="1:2" x14ac:dyDescent="0.3">
      <c r="A12896" s="58"/>
      <c r="B12896" s="58"/>
    </row>
    <row r="12897" spans="1:2" x14ac:dyDescent="0.3">
      <c r="A12897" s="58"/>
      <c r="B12897" s="58"/>
    </row>
    <row r="12898" spans="1:2" x14ac:dyDescent="0.3">
      <c r="A12898" s="58"/>
      <c r="B12898" s="58"/>
    </row>
    <row r="12899" spans="1:2" x14ac:dyDescent="0.3">
      <c r="A12899" s="58"/>
      <c r="B12899" s="58"/>
    </row>
    <row r="12900" spans="1:2" x14ac:dyDescent="0.3">
      <c r="A12900" s="58"/>
      <c r="B12900" s="58"/>
    </row>
    <row r="12901" spans="1:2" x14ac:dyDescent="0.3">
      <c r="A12901" s="58"/>
      <c r="B12901" s="58"/>
    </row>
    <row r="12902" spans="1:2" x14ac:dyDescent="0.3">
      <c r="A12902" s="58"/>
      <c r="B12902" s="58"/>
    </row>
    <row r="12903" spans="1:2" x14ac:dyDescent="0.3">
      <c r="A12903" s="58"/>
      <c r="B12903" s="58"/>
    </row>
    <row r="12904" spans="1:2" x14ac:dyDescent="0.3">
      <c r="A12904" s="58"/>
      <c r="B12904" s="58"/>
    </row>
    <row r="12905" spans="1:2" x14ac:dyDescent="0.3">
      <c r="A12905" s="58"/>
      <c r="B12905" s="58"/>
    </row>
    <row r="12906" spans="1:2" x14ac:dyDescent="0.3">
      <c r="A12906" s="58"/>
      <c r="B12906" s="58"/>
    </row>
    <row r="12907" spans="1:2" x14ac:dyDescent="0.3">
      <c r="A12907" s="58"/>
      <c r="B12907" s="58"/>
    </row>
    <row r="12908" spans="1:2" x14ac:dyDescent="0.3">
      <c r="A12908" s="58"/>
      <c r="B12908" s="58"/>
    </row>
    <row r="12909" spans="1:2" x14ac:dyDescent="0.3">
      <c r="A12909" s="58"/>
      <c r="B12909" s="58"/>
    </row>
    <row r="12910" spans="1:2" x14ac:dyDescent="0.3">
      <c r="A12910" s="58"/>
      <c r="B12910" s="58"/>
    </row>
    <row r="12911" spans="1:2" x14ac:dyDescent="0.3">
      <c r="A12911" s="58"/>
      <c r="B12911" s="58"/>
    </row>
    <row r="12912" spans="1:2" x14ac:dyDescent="0.3">
      <c r="A12912" s="58"/>
      <c r="B12912" s="58"/>
    </row>
    <row r="12913" spans="1:2" x14ac:dyDescent="0.3">
      <c r="A12913" s="58"/>
      <c r="B12913" s="58"/>
    </row>
    <row r="12914" spans="1:2" x14ac:dyDescent="0.3">
      <c r="A12914" s="58"/>
      <c r="B12914" s="58"/>
    </row>
    <row r="12915" spans="1:2" x14ac:dyDescent="0.3">
      <c r="A12915" s="58"/>
      <c r="B12915" s="58"/>
    </row>
    <row r="12916" spans="1:2" x14ac:dyDescent="0.3">
      <c r="A12916" s="58"/>
      <c r="B12916" s="58"/>
    </row>
    <row r="12917" spans="1:2" x14ac:dyDescent="0.3">
      <c r="A12917" s="58"/>
      <c r="B12917" s="58"/>
    </row>
    <row r="12918" spans="1:2" x14ac:dyDescent="0.3">
      <c r="A12918" s="58"/>
      <c r="B12918" s="58"/>
    </row>
    <row r="12919" spans="1:2" x14ac:dyDescent="0.3">
      <c r="A12919" s="58"/>
      <c r="B12919" s="58"/>
    </row>
    <row r="12920" spans="1:2" x14ac:dyDescent="0.3">
      <c r="A12920" s="58"/>
      <c r="B12920" s="58"/>
    </row>
    <row r="12921" spans="1:2" x14ac:dyDescent="0.3">
      <c r="A12921" s="58"/>
      <c r="B12921" s="58"/>
    </row>
    <row r="12922" spans="1:2" x14ac:dyDescent="0.3">
      <c r="A12922" s="58"/>
      <c r="B12922" s="58"/>
    </row>
    <row r="12923" spans="1:2" x14ac:dyDescent="0.3">
      <c r="A12923" s="58"/>
      <c r="B12923" s="58"/>
    </row>
    <row r="12924" spans="1:2" x14ac:dyDescent="0.3">
      <c r="A12924" s="58"/>
      <c r="B12924" s="58"/>
    </row>
    <row r="12925" spans="1:2" x14ac:dyDescent="0.3">
      <c r="A12925" s="58"/>
      <c r="B12925" s="58"/>
    </row>
    <row r="12926" spans="1:2" x14ac:dyDescent="0.3">
      <c r="A12926" s="58"/>
      <c r="B12926" s="58"/>
    </row>
    <row r="12927" spans="1:2" x14ac:dyDescent="0.3">
      <c r="A12927" s="58"/>
      <c r="B12927" s="58"/>
    </row>
    <row r="12928" spans="1:2" x14ac:dyDescent="0.3">
      <c r="A12928" s="58"/>
      <c r="B12928" s="58"/>
    </row>
    <row r="12929" spans="1:2" x14ac:dyDescent="0.3">
      <c r="A12929" s="58"/>
      <c r="B12929" s="58"/>
    </row>
    <row r="12930" spans="1:2" x14ac:dyDescent="0.3">
      <c r="A12930" s="58"/>
      <c r="B12930" s="58"/>
    </row>
    <row r="12931" spans="1:2" x14ac:dyDescent="0.3">
      <c r="A12931" s="58"/>
      <c r="B12931" s="58"/>
    </row>
    <row r="12932" spans="1:2" x14ac:dyDescent="0.3">
      <c r="A12932" s="58"/>
      <c r="B12932" s="58"/>
    </row>
    <row r="12933" spans="1:2" x14ac:dyDescent="0.3">
      <c r="A12933" s="58"/>
      <c r="B12933" s="58"/>
    </row>
    <row r="12934" spans="1:2" x14ac:dyDescent="0.3">
      <c r="A12934" s="58"/>
      <c r="B12934" s="58"/>
    </row>
    <row r="12935" spans="1:2" x14ac:dyDescent="0.3">
      <c r="A12935" s="58"/>
      <c r="B12935" s="58"/>
    </row>
    <row r="12936" spans="1:2" x14ac:dyDescent="0.3">
      <c r="A12936" s="58"/>
      <c r="B12936" s="58"/>
    </row>
    <row r="12937" spans="1:2" x14ac:dyDescent="0.3">
      <c r="A12937" s="58"/>
      <c r="B12937" s="58"/>
    </row>
    <row r="12938" spans="1:2" x14ac:dyDescent="0.3">
      <c r="A12938" s="58"/>
      <c r="B12938" s="58"/>
    </row>
    <row r="12939" spans="1:2" x14ac:dyDescent="0.3">
      <c r="A12939" s="58"/>
      <c r="B12939" s="58"/>
    </row>
    <row r="12940" spans="1:2" x14ac:dyDescent="0.3">
      <c r="A12940" s="58"/>
      <c r="B12940" s="58"/>
    </row>
    <row r="12941" spans="1:2" x14ac:dyDescent="0.3">
      <c r="A12941" s="58"/>
      <c r="B12941" s="58"/>
    </row>
    <row r="12942" spans="1:2" x14ac:dyDescent="0.3">
      <c r="A12942" s="58"/>
      <c r="B12942" s="58"/>
    </row>
    <row r="12943" spans="1:2" x14ac:dyDescent="0.3">
      <c r="A12943" s="58"/>
      <c r="B12943" s="58"/>
    </row>
    <row r="12944" spans="1:2" x14ac:dyDescent="0.3">
      <c r="A12944" s="58"/>
      <c r="B12944" s="58"/>
    </row>
    <row r="12945" spans="1:2" x14ac:dyDescent="0.3">
      <c r="A12945" s="58"/>
      <c r="B12945" s="58"/>
    </row>
    <row r="12946" spans="1:2" x14ac:dyDescent="0.3">
      <c r="A12946" s="58"/>
      <c r="B12946" s="58"/>
    </row>
    <row r="12947" spans="1:2" x14ac:dyDescent="0.3">
      <c r="A12947" s="58"/>
      <c r="B12947" s="58"/>
    </row>
    <row r="12948" spans="1:2" x14ac:dyDescent="0.3">
      <c r="A12948" s="58"/>
      <c r="B12948" s="58"/>
    </row>
    <row r="12949" spans="1:2" x14ac:dyDescent="0.3">
      <c r="A12949" s="58"/>
      <c r="B12949" s="58"/>
    </row>
    <row r="12950" spans="1:2" x14ac:dyDescent="0.3">
      <c r="A12950" s="58"/>
      <c r="B12950" s="58"/>
    </row>
    <row r="12951" spans="1:2" x14ac:dyDescent="0.3">
      <c r="A12951" s="58"/>
      <c r="B12951" s="58"/>
    </row>
    <row r="12952" spans="1:2" x14ac:dyDescent="0.3">
      <c r="A12952" s="58"/>
      <c r="B12952" s="58"/>
    </row>
    <row r="12953" spans="1:2" x14ac:dyDescent="0.3">
      <c r="A12953" s="58"/>
      <c r="B12953" s="58"/>
    </row>
    <row r="12954" spans="1:2" x14ac:dyDescent="0.3">
      <c r="A12954" s="58"/>
      <c r="B12954" s="58"/>
    </row>
    <row r="12955" spans="1:2" x14ac:dyDescent="0.3">
      <c r="A12955" s="58"/>
      <c r="B12955" s="58"/>
    </row>
    <row r="12956" spans="1:2" x14ac:dyDescent="0.3">
      <c r="A12956" s="58"/>
      <c r="B12956" s="58"/>
    </row>
    <row r="12957" spans="1:2" x14ac:dyDescent="0.3">
      <c r="A12957" s="58"/>
      <c r="B12957" s="58"/>
    </row>
    <row r="12958" spans="1:2" x14ac:dyDescent="0.3">
      <c r="A12958" s="58"/>
      <c r="B12958" s="58"/>
    </row>
    <row r="12959" spans="1:2" x14ac:dyDescent="0.3">
      <c r="A12959" s="58"/>
      <c r="B12959" s="58"/>
    </row>
    <row r="12960" spans="1:2" x14ac:dyDescent="0.3">
      <c r="A12960" s="58"/>
      <c r="B12960" s="58"/>
    </row>
    <row r="12961" spans="1:2" x14ac:dyDescent="0.3">
      <c r="A12961" s="58"/>
      <c r="B12961" s="58"/>
    </row>
    <row r="12962" spans="1:2" x14ac:dyDescent="0.3">
      <c r="A12962" s="58"/>
      <c r="B12962" s="58"/>
    </row>
    <row r="12963" spans="1:2" x14ac:dyDescent="0.3">
      <c r="A12963" s="58"/>
      <c r="B12963" s="58"/>
    </row>
    <row r="12964" spans="1:2" x14ac:dyDescent="0.3">
      <c r="A12964" s="58"/>
      <c r="B12964" s="58"/>
    </row>
    <row r="12965" spans="1:2" x14ac:dyDescent="0.3">
      <c r="A12965" s="58"/>
      <c r="B12965" s="58"/>
    </row>
    <row r="12966" spans="1:2" x14ac:dyDescent="0.3">
      <c r="A12966" s="58"/>
      <c r="B12966" s="58"/>
    </row>
    <row r="12967" spans="1:2" x14ac:dyDescent="0.3">
      <c r="A12967" s="58"/>
      <c r="B12967" s="58"/>
    </row>
    <row r="12968" spans="1:2" x14ac:dyDescent="0.3">
      <c r="A12968" s="58"/>
      <c r="B12968" s="58"/>
    </row>
    <row r="12969" spans="1:2" x14ac:dyDescent="0.3">
      <c r="A12969" s="58"/>
      <c r="B12969" s="58"/>
    </row>
    <row r="12970" spans="1:2" x14ac:dyDescent="0.3">
      <c r="A12970" s="58"/>
      <c r="B12970" s="58"/>
    </row>
    <row r="12971" spans="1:2" x14ac:dyDescent="0.3">
      <c r="A12971" s="58"/>
      <c r="B12971" s="58"/>
    </row>
    <row r="12972" spans="1:2" x14ac:dyDescent="0.3">
      <c r="A12972" s="58"/>
      <c r="B12972" s="58"/>
    </row>
    <row r="12973" spans="1:2" x14ac:dyDescent="0.3">
      <c r="A12973" s="58"/>
      <c r="B12973" s="58"/>
    </row>
    <row r="12974" spans="1:2" x14ac:dyDescent="0.3">
      <c r="A12974" s="58"/>
      <c r="B12974" s="58"/>
    </row>
    <row r="12975" spans="1:2" x14ac:dyDescent="0.3">
      <c r="A12975" s="58"/>
      <c r="B12975" s="58"/>
    </row>
    <row r="12976" spans="1:2" x14ac:dyDescent="0.3">
      <c r="A12976" s="58"/>
      <c r="B12976" s="58"/>
    </row>
    <row r="12977" spans="1:2" x14ac:dyDescent="0.3">
      <c r="A12977" s="58"/>
      <c r="B12977" s="58"/>
    </row>
    <row r="12978" spans="1:2" x14ac:dyDescent="0.3">
      <c r="A12978" s="58"/>
      <c r="B12978" s="58"/>
    </row>
    <row r="12979" spans="1:2" x14ac:dyDescent="0.3">
      <c r="A12979" s="58"/>
      <c r="B12979" s="58"/>
    </row>
    <row r="12980" spans="1:2" x14ac:dyDescent="0.3">
      <c r="A12980" s="58"/>
      <c r="B12980" s="58"/>
    </row>
    <row r="12981" spans="1:2" x14ac:dyDescent="0.3">
      <c r="A12981" s="58"/>
      <c r="B12981" s="58"/>
    </row>
    <row r="12982" spans="1:2" x14ac:dyDescent="0.3">
      <c r="A12982" s="58"/>
      <c r="B12982" s="58"/>
    </row>
    <row r="12983" spans="1:2" x14ac:dyDescent="0.3">
      <c r="A12983" s="58"/>
      <c r="B12983" s="58"/>
    </row>
    <row r="12984" spans="1:2" x14ac:dyDescent="0.3">
      <c r="A12984" s="58"/>
      <c r="B12984" s="58"/>
    </row>
    <row r="12985" spans="1:2" x14ac:dyDescent="0.3">
      <c r="A12985" s="58"/>
      <c r="B12985" s="58"/>
    </row>
    <row r="12986" spans="1:2" x14ac:dyDescent="0.3">
      <c r="A12986" s="58"/>
      <c r="B12986" s="58"/>
    </row>
    <row r="12987" spans="1:2" x14ac:dyDescent="0.3">
      <c r="A12987" s="58"/>
      <c r="B12987" s="58"/>
    </row>
    <row r="12988" spans="1:2" x14ac:dyDescent="0.3">
      <c r="A12988" s="58"/>
      <c r="B12988" s="58"/>
    </row>
    <row r="12989" spans="1:2" x14ac:dyDescent="0.3">
      <c r="A12989" s="58"/>
      <c r="B12989" s="58"/>
    </row>
    <row r="12990" spans="1:2" x14ac:dyDescent="0.3">
      <c r="A12990" s="58"/>
      <c r="B12990" s="58"/>
    </row>
    <row r="12991" spans="1:2" x14ac:dyDescent="0.3">
      <c r="A12991" s="58"/>
      <c r="B12991" s="58"/>
    </row>
    <row r="12992" spans="1:2" x14ac:dyDescent="0.3">
      <c r="A12992" s="58"/>
      <c r="B12992" s="58"/>
    </row>
    <row r="12993" spans="1:2" x14ac:dyDescent="0.3">
      <c r="A12993" s="58"/>
      <c r="B12993" s="58"/>
    </row>
    <row r="12994" spans="1:2" x14ac:dyDescent="0.3">
      <c r="A12994" s="58"/>
      <c r="B12994" s="58"/>
    </row>
    <row r="12995" spans="1:2" x14ac:dyDescent="0.3">
      <c r="A12995" s="58"/>
      <c r="B12995" s="58"/>
    </row>
    <row r="12996" spans="1:2" x14ac:dyDescent="0.3">
      <c r="A12996" s="58"/>
      <c r="B12996" s="58"/>
    </row>
    <row r="12997" spans="1:2" x14ac:dyDescent="0.3">
      <c r="A12997" s="58"/>
      <c r="B12997" s="58"/>
    </row>
    <row r="12998" spans="1:2" x14ac:dyDescent="0.3">
      <c r="A12998" s="58"/>
      <c r="B12998" s="58"/>
    </row>
    <row r="12999" spans="1:2" x14ac:dyDescent="0.3">
      <c r="A12999" s="58"/>
      <c r="B12999" s="58"/>
    </row>
    <row r="13000" spans="1:2" x14ac:dyDescent="0.3">
      <c r="A13000" s="58"/>
      <c r="B13000" s="58"/>
    </row>
    <row r="13001" spans="1:2" x14ac:dyDescent="0.3">
      <c r="A13001" s="58"/>
      <c r="B13001" s="58"/>
    </row>
    <row r="13002" spans="1:2" x14ac:dyDescent="0.3">
      <c r="A13002" s="58"/>
      <c r="B13002" s="58"/>
    </row>
    <row r="13003" spans="1:2" x14ac:dyDescent="0.3">
      <c r="A13003" s="58"/>
      <c r="B13003" s="58"/>
    </row>
    <row r="13004" spans="1:2" x14ac:dyDescent="0.3">
      <c r="A13004" s="58"/>
      <c r="B13004" s="58"/>
    </row>
    <row r="13005" spans="1:2" x14ac:dyDescent="0.3">
      <c r="A13005" s="58"/>
      <c r="B13005" s="58"/>
    </row>
    <row r="13006" spans="1:2" x14ac:dyDescent="0.3">
      <c r="A13006" s="58"/>
      <c r="B13006" s="58"/>
    </row>
    <row r="13007" spans="1:2" x14ac:dyDescent="0.3">
      <c r="A13007" s="58"/>
      <c r="B13007" s="58"/>
    </row>
    <row r="13008" spans="1:2" x14ac:dyDescent="0.3">
      <c r="A13008" s="58"/>
      <c r="B13008" s="58"/>
    </row>
    <row r="13009" spans="1:2" x14ac:dyDescent="0.3">
      <c r="A13009" s="58"/>
      <c r="B13009" s="58"/>
    </row>
    <row r="13010" spans="1:2" x14ac:dyDescent="0.3">
      <c r="A13010" s="58"/>
      <c r="B13010" s="58"/>
    </row>
    <row r="13011" spans="1:2" x14ac:dyDescent="0.3">
      <c r="A13011" s="58"/>
      <c r="B13011" s="58"/>
    </row>
    <row r="13012" spans="1:2" x14ac:dyDescent="0.3">
      <c r="A13012" s="58"/>
      <c r="B13012" s="58"/>
    </row>
    <row r="13013" spans="1:2" x14ac:dyDescent="0.3">
      <c r="A13013" s="58"/>
      <c r="B13013" s="58"/>
    </row>
    <row r="13014" spans="1:2" x14ac:dyDescent="0.3">
      <c r="A13014" s="58"/>
      <c r="B13014" s="58"/>
    </row>
    <row r="13015" spans="1:2" x14ac:dyDescent="0.3">
      <c r="A13015" s="58"/>
      <c r="B13015" s="58"/>
    </row>
    <row r="13016" spans="1:2" x14ac:dyDescent="0.3">
      <c r="A13016" s="58"/>
      <c r="B13016" s="58"/>
    </row>
    <row r="13017" spans="1:2" x14ac:dyDescent="0.3">
      <c r="A13017" s="58"/>
      <c r="B13017" s="58"/>
    </row>
    <row r="13018" spans="1:2" x14ac:dyDescent="0.3">
      <c r="A13018" s="58"/>
      <c r="B13018" s="58"/>
    </row>
    <row r="13019" spans="1:2" x14ac:dyDescent="0.3">
      <c r="A13019" s="58"/>
      <c r="B13019" s="58"/>
    </row>
    <row r="13020" spans="1:2" x14ac:dyDescent="0.3">
      <c r="A13020" s="58"/>
      <c r="B13020" s="58"/>
    </row>
    <row r="13021" spans="1:2" x14ac:dyDescent="0.3">
      <c r="A13021" s="58"/>
      <c r="B13021" s="58"/>
    </row>
    <row r="13022" spans="1:2" x14ac:dyDescent="0.3">
      <c r="A13022" s="58"/>
      <c r="B13022" s="58"/>
    </row>
    <row r="13023" spans="1:2" x14ac:dyDescent="0.3">
      <c r="A13023" s="58"/>
      <c r="B13023" s="58"/>
    </row>
    <row r="13024" spans="1:2" x14ac:dyDescent="0.3">
      <c r="A13024" s="58"/>
      <c r="B13024" s="58"/>
    </row>
    <row r="13025" spans="1:2" x14ac:dyDescent="0.3">
      <c r="A13025" s="58"/>
      <c r="B13025" s="58"/>
    </row>
    <row r="13026" spans="1:2" x14ac:dyDescent="0.3">
      <c r="A13026" s="58"/>
      <c r="B13026" s="58"/>
    </row>
    <row r="13027" spans="1:2" x14ac:dyDescent="0.3">
      <c r="A13027" s="58"/>
      <c r="B13027" s="58"/>
    </row>
    <row r="13028" spans="1:2" x14ac:dyDescent="0.3">
      <c r="A13028" s="58"/>
      <c r="B13028" s="58"/>
    </row>
    <row r="13029" spans="1:2" x14ac:dyDescent="0.3">
      <c r="A13029" s="58"/>
      <c r="B13029" s="58"/>
    </row>
    <row r="13030" spans="1:2" x14ac:dyDescent="0.3">
      <c r="A13030" s="58"/>
      <c r="B13030" s="58"/>
    </row>
    <row r="13031" spans="1:2" x14ac:dyDescent="0.3">
      <c r="A13031" s="58"/>
      <c r="B13031" s="58"/>
    </row>
    <row r="13032" spans="1:2" x14ac:dyDescent="0.3">
      <c r="A13032" s="58"/>
      <c r="B13032" s="58"/>
    </row>
    <row r="13033" spans="1:2" x14ac:dyDescent="0.3">
      <c r="A13033" s="58"/>
      <c r="B13033" s="58"/>
    </row>
    <row r="13034" spans="1:2" x14ac:dyDescent="0.3">
      <c r="A13034" s="58"/>
      <c r="B13034" s="58"/>
    </row>
    <row r="13035" spans="1:2" x14ac:dyDescent="0.3">
      <c r="A13035" s="58"/>
      <c r="B13035" s="58"/>
    </row>
    <row r="13036" spans="1:2" x14ac:dyDescent="0.3">
      <c r="A13036" s="58"/>
      <c r="B13036" s="58"/>
    </row>
    <row r="13037" spans="1:2" x14ac:dyDescent="0.3">
      <c r="A13037" s="58"/>
      <c r="B13037" s="58"/>
    </row>
    <row r="13038" spans="1:2" x14ac:dyDescent="0.3">
      <c r="A13038" s="58"/>
      <c r="B13038" s="58"/>
    </row>
    <row r="13039" spans="1:2" x14ac:dyDescent="0.3">
      <c r="A13039" s="58"/>
      <c r="B13039" s="58"/>
    </row>
    <row r="13040" spans="1:2" x14ac:dyDescent="0.3">
      <c r="A13040" s="58"/>
      <c r="B13040" s="58"/>
    </row>
    <row r="13041" spans="1:2" x14ac:dyDescent="0.3">
      <c r="A13041" s="58"/>
      <c r="B13041" s="58"/>
    </row>
    <row r="13042" spans="1:2" x14ac:dyDescent="0.3">
      <c r="A13042" s="58"/>
      <c r="B13042" s="58"/>
    </row>
    <row r="13043" spans="1:2" x14ac:dyDescent="0.3">
      <c r="A13043" s="58"/>
      <c r="B13043" s="58"/>
    </row>
    <row r="13044" spans="1:2" x14ac:dyDescent="0.3">
      <c r="A13044" s="58"/>
      <c r="B13044" s="58"/>
    </row>
    <row r="13045" spans="1:2" x14ac:dyDescent="0.3">
      <c r="A13045" s="58"/>
      <c r="B13045" s="58"/>
    </row>
    <row r="13046" spans="1:2" x14ac:dyDescent="0.3">
      <c r="A13046" s="58"/>
      <c r="B13046" s="58"/>
    </row>
    <row r="13047" spans="1:2" x14ac:dyDescent="0.3">
      <c r="A13047" s="58"/>
      <c r="B13047" s="58"/>
    </row>
    <row r="13048" spans="1:2" x14ac:dyDescent="0.3">
      <c r="A13048" s="58"/>
      <c r="B13048" s="58"/>
    </row>
    <row r="13049" spans="1:2" x14ac:dyDescent="0.3">
      <c r="A13049" s="58"/>
      <c r="B13049" s="58"/>
    </row>
    <row r="13050" spans="1:2" x14ac:dyDescent="0.3">
      <c r="A13050" s="58"/>
      <c r="B13050" s="58"/>
    </row>
    <row r="13051" spans="1:2" x14ac:dyDescent="0.3">
      <c r="A13051" s="58"/>
      <c r="B13051" s="58"/>
    </row>
    <row r="13052" spans="1:2" x14ac:dyDescent="0.3">
      <c r="A13052" s="58"/>
      <c r="B13052" s="58"/>
    </row>
    <row r="13053" spans="1:2" x14ac:dyDescent="0.3">
      <c r="A13053" s="58"/>
      <c r="B13053" s="58"/>
    </row>
    <row r="13054" spans="1:2" x14ac:dyDescent="0.3">
      <c r="A13054" s="58"/>
      <c r="B13054" s="58"/>
    </row>
    <row r="13055" spans="1:2" x14ac:dyDescent="0.3">
      <c r="A13055" s="58"/>
      <c r="B13055" s="58"/>
    </row>
    <row r="13056" spans="1:2" x14ac:dyDescent="0.3">
      <c r="A13056" s="58"/>
      <c r="B13056" s="58"/>
    </row>
    <row r="13057" spans="1:2" x14ac:dyDescent="0.3">
      <c r="A13057" s="58"/>
      <c r="B13057" s="58"/>
    </row>
    <row r="13058" spans="1:2" x14ac:dyDescent="0.3">
      <c r="A13058" s="58"/>
      <c r="B13058" s="58"/>
    </row>
    <row r="13059" spans="1:2" x14ac:dyDescent="0.3">
      <c r="A13059" s="58"/>
      <c r="B13059" s="58"/>
    </row>
    <row r="13060" spans="1:2" x14ac:dyDescent="0.3">
      <c r="A13060" s="58"/>
      <c r="B13060" s="58"/>
    </row>
    <row r="13061" spans="1:2" x14ac:dyDescent="0.3">
      <c r="A13061" s="58"/>
      <c r="B13061" s="58"/>
    </row>
    <row r="13062" spans="1:2" x14ac:dyDescent="0.3">
      <c r="A13062" s="58"/>
      <c r="B13062" s="58"/>
    </row>
    <row r="13063" spans="1:2" x14ac:dyDescent="0.3">
      <c r="A13063" s="58"/>
      <c r="B13063" s="58"/>
    </row>
    <row r="13064" spans="1:2" x14ac:dyDescent="0.3">
      <c r="A13064" s="58"/>
      <c r="B13064" s="58"/>
    </row>
    <row r="13065" spans="1:2" x14ac:dyDescent="0.3">
      <c r="A13065" s="58"/>
      <c r="B13065" s="58"/>
    </row>
    <row r="13066" spans="1:2" x14ac:dyDescent="0.3">
      <c r="A13066" s="58"/>
      <c r="B13066" s="58"/>
    </row>
    <row r="13067" spans="1:2" x14ac:dyDescent="0.3">
      <c r="A13067" s="58"/>
      <c r="B13067" s="58"/>
    </row>
    <row r="13068" spans="1:2" x14ac:dyDescent="0.3">
      <c r="A13068" s="58"/>
      <c r="B13068" s="58"/>
    </row>
    <row r="13069" spans="1:2" x14ac:dyDescent="0.3">
      <c r="A13069" s="58"/>
      <c r="B13069" s="58"/>
    </row>
    <row r="13070" spans="1:2" x14ac:dyDescent="0.3">
      <c r="A13070" s="58"/>
      <c r="B13070" s="58"/>
    </row>
    <row r="13071" spans="1:2" x14ac:dyDescent="0.3">
      <c r="A13071" s="58"/>
      <c r="B13071" s="58"/>
    </row>
    <row r="13072" spans="1:2" x14ac:dyDescent="0.3">
      <c r="A13072" s="58"/>
      <c r="B13072" s="58"/>
    </row>
    <row r="13073" spans="1:2" x14ac:dyDescent="0.3">
      <c r="A13073" s="58"/>
      <c r="B13073" s="58"/>
    </row>
    <row r="13074" spans="1:2" x14ac:dyDescent="0.3">
      <c r="A13074" s="58"/>
      <c r="B13074" s="58"/>
    </row>
    <row r="13075" spans="1:2" x14ac:dyDescent="0.3">
      <c r="A13075" s="58"/>
      <c r="B13075" s="58"/>
    </row>
    <row r="13076" spans="1:2" x14ac:dyDescent="0.3">
      <c r="A13076" s="58"/>
      <c r="B13076" s="58"/>
    </row>
    <row r="13077" spans="1:2" x14ac:dyDescent="0.3">
      <c r="A13077" s="58"/>
      <c r="B13077" s="58"/>
    </row>
    <row r="13078" spans="1:2" x14ac:dyDescent="0.3">
      <c r="A13078" s="58"/>
      <c r="B13078" s="58"/>
    </row>
    <row r="13079" spans="1:2" x14ac:dyDescent="0.3">
      <c r="A13079" s="58"/>
      <c r="B13079" s="58"/>
    </row>
    <row r="13080" spans="1:2" x14ac:dyDescent="0.3">
      <c r="A13080" s="58"/>
      <c r="B13080" s="58"/>
    </row>
    <row r="13081" spans="1:2" x14ac:dyDescent="0.3">
      <c r="A13081" s="58"/>
      <c r="B13081" s="58"/>
    </row>
    <row r="13082" spans="1:2" x14ac:dyDescent="0.3">
      <c r="A13082" s="58"/>
      <c r="B13082" s="58"/>
    </row>
    <row r="13083" spans="1:2" x14ac:dyDescent="0.3">
      <c r="A13083" s="58"/>
      <c r="B13083" s="58"/>
    </row>
    <row r="13084" spans="1:2" x14ac:dyDescent="0.3">
      <c r="A13084" s="58"/>
      <c r="B13084" s="58"/>
    </row>
    <row r="13085" spans="1:2" x14ac:dyDescent="0.3">
      <c r="A13085" s="58"/>
      <c r="B13085" s="58"/>
    </row>
    <row r="13086" spans="1:2" x14ac:dyDescent="0.3">
      <c r="A13086" s="58"/>
      <c r="B13086" s="58"/>
    </row>
    <row r="13087" spans="1:2" x14ac:dyDescent="0.3">
      <c r="A13087" s="58"/>
      <c r="B13087" s="58"/>
    </row>
    <row r="13088" spans="1:2" x14ac:dyDescent="0.3">
      <c r="A13088" s="58"/>
      <c r="B13088" s="58"/>
    </row>
    <row r="13089" spans="1:2" x14ac:dyDescent="0.3">
      <c r="A13089" s="58"/>
      <c r="B13089" s="58"/>
    </row>
    <row r="13090" spans="1:2" x14ac:dyDescent="0.3">
      <c r="A13090" s="58"/>
      <c r="B13090" s="58"/>
    </row>
    <row r="13091" spans="1:2" x14ac:dyDescent="0.3">
      <c r="A13091" s="58"/>
      <c r="B13091" s="58"/>
    </row>
    <row r="13092" spans="1:2" x14ac:dyDescent="0.3">
      <c r="A13092" s="58"/>
      <c r="B13092" s="58"/>
    </row>
    <row r="13093" spans="1:2" x14ac:dyDescent="0.3">
      <c r="A13093" s="58"/>
      <c r="B13093" s="58"/>
    </row>
    <row r="13094" spans="1:2" x14ac:dyDescent="0.3">
      <c r="A13094" s="58"/>
      <c r="B13094" s="58"/>
    </row>
    <row r="13095" spans="1:2" x14ac:dyDescent="0.3">
      <c r="A13095" s="58"/>
      <c r="B13095" s="58"/>
    </row>
    <row r="13096" spans="1:2" x14ac:dyDescent="0.3">
      <c r="A13096" s="58"/>
      <c r="B13096" s="58"/>
    </row>
    <row r="13097" spans="1:2" x14ac:dyDescent="0.3">
      <c r="A13097" s="58"/>
      <c r="B13097" s="58"/>
    </row>
    <row r="13098" spans="1:2" x14ac:dyDescent="0.3">
      <c r="A13098" s="58"/>
      <c r="B13098" s="58"/>
    </row>
    <row r="13099" spans="1:2" x14ac:dyDescent="0.3">
      <c r="A13099" s="58"/>
      <c r="B13099" s="58"/>
    </row>
    <row r="13100" spans="1:2" x14ac:dyDescent="0.3">
      <c r="A13100" s="58"/>
      <c r="B13100" s="58"/>
    </row>
    <row r="13101" spans="1:2" x14ac:dyDescent="0.3">
      <c r="A13101" s="58"/>
      <c r="B13101" s="58"/>
    </row>
    <row r="13102" spans="1:2" x14ac:dyDescent="0.3">
      <c r="A13102" s="58"/>
      <c r="B13102" s="58"/>
    </row>
    <row r="13103" spans="1:2" x14ac:dyDescent="0.3">
      <c r="A13103" s="58"/>
      <c r="B13103" s="58"/>
    </row>
    <row r="13104" spans="1:2" x14ac:dyDescent="0.3">
      <c r="A13104" s="58"/>
      <c r="B13104" s="58"/>
    </row>
    <row r="13105" spans="1:2" x14ac:dyDescent="0.3">
      <c r="A13105" s="58"/>
      <c r="B13105" s="58"/>
    </row>
    <row r="13106" spans="1:2" x14ac:dyDescent="0.3">
      <c r="A13106" s="58"/>
      <c r="B13106" s="58"/>
    </row>
    <row r="13107" spans="1:2" x14ac:dyDescent="0.3">
      <c r="A13107" s="58"/>
      <c r="B13107" s="58"/>
    </row>
    <row r="13108" spans="1:2" x14ac:dyDescent="0.3">
      <c r="A13108" s="58"/>
      <c r="B13108" s="58"/>
    </row>
    <row r="13109" spans="1:2" x14ac:dyDescent="0.3">
      <c r="A13109" s="58"/>
      <c r="B13109" s="58"/>
    </row>
    <row r="13110" spans="1:2" x14ac:dyDescent="0.3">
      <c r="A13110" s="58"/>
      <c r="B13110" s="58"/>
    </row>
    <row r="13111" spans="1:2" x14ac:dyDescent="0.3">
      <c r="A13111" s="58"/>
      <c r="B13111" s="58"/>
    </row>
    <row r="13112" spans="1:2" x14ac:dyDescent="0.3">
      <c r="A13112" s="58"/>
      <c r="B13112" s="58"/>
    </row>
    <row r="13113" spans="1:2" x14ac:dyDescent="0.3">
      <c r="A13113" s="58"/>
      <c r="B13113" s="58"/>
    </row>
    <row r="13114" spans="1:2" x14ac:dyDescent="0.3">
      <c r="A13114" s="58"/>
      <c r="B13114" s="58"/>
    </row>
    <row r="13115" spans="1:2" x14ac:dyDescent="0.3">
      <c r="A13115" s="58"/>
      <c r="B13115" s="58"/>
    </row>
    <row r="13116" spans="1:2" x14ac:dyDescent="0.3">
      <c r="A13116" s="58"/>
      <c r="B13116" s="58"/>
    </row>
    <row r="13117" spans="1:2" x14ac:dyDescent="0.3">
      <c r="A13117" s="58"/>
      <c r="B13117" s="58"/>
    </row>
    <row r="13118" spans="1:2" x14ac:dyDescent="0.3">
      <c r="A13118" s="58"/>
      <c r="B13118" s="58"/>
    </row>
    <row r="13119" spans="1:2" x14ac:dyDescent="0.3">
      <c r="A13119" s="58"/>
      <c r="B13119" s="58"/>
    </row>
    <row r="13120" spans="1:2" x14ac:dyDescent="0.3">
      <c r="A13120" s="58"/>
      <c r="B13120" s="58"/>
    </row>
    <row r="13121" spans="1:2" x14ac:dyDescent="0.3">
      <c r="A13121" s="58"/>
      <c r="B13121" s="58"/>
    </row>
    <row r="13122" spans="1:2" x14ac:dyDescent="0.3">
      <c r="A13122" s="58"/>
      <c r="B13122" s="58"/>
    </row>
    <row r="13123" spans="1:2" x14ac:dyDescent="0.3">
      <c r="A13123" s="58"/>
      <c r="B13123" s="58"/>
    </row>
    <row r="13124" spans="1:2" x14ac:dyDescent="0.3">
      <c r="A13124" s="58"/>
      <c r="B13124" s="58"/>
    </row>
    <row r="13125" spans="1:2" x14ac:dyDescent="0.3">
      <c r="A13125" s="58"/>
      <c r="B13125" s="58"/>
    </row>
    <row r="13126" spans="1:2" x14ac:dyDescent="0.3">
      <c r="A13126" s="58"/>
      <c r="B13126" s="58"/>
    </row>
    <row r="13127" spans="1:2" x14ac:dyDescent="0.3">
      <c r="A13127" s="58"/>
      <c r="B13127" s="58"/>
    </row>
    <row r="13128" spans="1:2" x14ac:dyDescent="0.3">
      <c r="A13128" s="58"/>
      <c r="B13128" s="58"/>
    </row>
    <row r="13129" spans="1:2" x14ac:dyDescent="0.3">
      <c r="A13129" s="58"/>
      <c r="B13129" s="58"/>
    </row>
    <row r="13130" spans="1:2" x14ac:dyDescent="0.3">
      <c r="A13130" s="58"/>
      <c r="B13130" s="58"/>
    </row>
    <row r="13131" spans="1:2" x14ac:dyDescent="0.3">
      <c r="A13131" s="58"/>
      <c r="B13131" s="58"/>
    </row>
    <row r="13132" spans="1:2" x14ac:dyDescent="0.3">
      <c r="A13132" s="58"/>
      <c r="B13132" s="58"/>
    </row>
    <row r="13133" spans="1:2" x14ac:dyDescent="0.3">
      <c r="A13133" s="58"/>
      <c r="B13133" s="58"/>
    </row>
    <row r="13134" spans="1:2" x14ac:dyDescent="0.3">
      <c r="A13134" s="58"/>
      <c r="B13134" s="58"/>
    </row>
    <row r="13135" spans="1:2" x14ac:dyDescent="0.3">
      <c r="A13135" s="58"/>
      <c r="B13135" s="58"/>
    </row>
    <row r="13136" spans="1:2" x14ac:dyDescent="0.3">
      <c r="A13136" s="58"/>
      <c r="B13136" s="58"/>
    </row>
    <row r="13137" spans="1:2" x14ac:dyDescent="0.3">
      <c r="A13137" s="58"/>
      <c r="B13137" s="58"/>
    </row>
    <row r="13138" spans="1:2" x14ac:dyDescent="0.3">
      <c r="A13138" s="58"/>
      <c r="B13138" s="58"/>
    </row>
    <row r="13139" spans="1:2" x14ac:dyDescent="0.3">
      <c r="A13139" s="58"/>
      <c r="B13139" s="58"/>
    </row>
    <row r="13140" spans="1:2" x14ac:dyDescent="0.3">
      <c r="A13140" s="58"/>
      <c r="B13140" s="58"/>
    </row>
    <row r="13141" spans="1:2" x14ac:dyDescent="0.3">
      <c r="A13141" s="58"/>
      <c r="B13141" s="58"/>
    </row>
    <row r="13142" spans="1:2" x14ac:dyDescent="0.3">
      <c r="A13142" s="58"/>
      <c r="B13142" s="58"/>
    </row>
    <row r="13143" spans="1:2" x14ac:dyDescent="0.3">
      <c r="A13143" s="58"/>
      <c r="B13143" s="58"/>
    </row>
    <row r="13144" spans="1:2" x14ac:dyDescent="0.3">
      <c r="A13144" s="58"/>
      <c r="B13144" s="58"/>
    </row>
    <row r="13145" spans="1:2" x14ac:dyDescent="0.3">
      <c r="A13145" s="58"/>
      <c r="B13145" s="58"/>
    </row>
    <row r="13146" spans="1:2" x14ac:dyDescent="0.3">
      <c r="A13146" s="58"/>
      <c r="B13146" s="58"/>
    </row>
    <row r="13147" spans="1:2" x14ac:dyDescent="0.3">
      <c r="A13147" s="58"/>
      <c r="B13147" s="58"/>
    </row>
    <row r="13148" spans="1:2" x14ac:dyDescent="0.3">
      <c r="A13148" s="58"/>
      <c r="B13148" s="58"/>
    </row>
    <row r="13149" spans="1:2" x14ac:dyDescent="0.3">
      <c r="A13149" s="58"/>
      <c r="B13149" s="58"/>
    </row>
    <row r="13150" spans="1:2" x14ac:dyDescent="0.3">
      <c r="A13150" s="58"/>
      <c r="B13150" s="58"/>
    </row>
    <row r="13151" spans="1:2" x14ac:dyDescent="0.3">
      <c r="A13151" s="58"/>
      <c r="B13151" s="58"/>
    </row>
    <row r="13152" spans="1:2" x14ac:dyDescent="0.3">
      <c r="A13152" s="58"/>
      <c r="B13152" s="58"/>
    </row>
    <row r="13153" spans="1:2" x14ac:dyDescent="0.3">
      <c r="A13153" s="58"/>
      <c r="B13153" s="58"/>
    </row>
    <row r="13154" spans="1:2" x14ac:dyDescent="0.3">
      <c r="A13154" s="58"/>
      <c r="B13154" s="58"/>
    </row>
    <row r="13155" spans="1:2" x14ac:dyDescent="0.3">
      <c r="A13155" s="58"/>
      <c r="B13155" s="58"/>
    </row>
    <row r="13156" spans="1:2" x14ac:dyDescent="0.3">
      <c r="A13156" s="58"/>
      <c r="B13156" s="58"/>
    </row>
    <row r="13157" spans="1:2" x14ac:dyDescent="0.3">
      <c r="A13157" s="58"/>
      <c r="B13157" s="58"/>
    </row>
    <row r="13158" spans="1:2" x14ac:dyDescent="0.3">
      <c r="A13158" s="58"/>
      <c r="B13158" s="58"/>
    </row>
    <row r="13159" spans="1:2" x14ac:dyDescent="0.3">
      <c r="A13159" s="58"/>
      <c r="B13159" s="58"/>
    </row>
    <row r="13160" spans="1:2" x14ac:dyDescent="0.3">
      <c r="A13160" s="58"/>
      <c r="B13160" s="58"/>
    </row>
    <row r="13161" spans="1:2" x14ac:dyDescent="0.3">
      <c r="A13161" s="58"/>
      <c r="B13161" s="58"/>
    </row>
    <row r="13162" spans="1:2" x14ac:dyDescent="0.3">
      <c r="A13162" s="58"/>
      <c r="B13162" s="58"/>
    </row>
    <row r="13163" spans="1:2" x14ac:dyDescent="0.3">
      <c r="A13163" s="58"/>
      <c r="B13163" s="58"/>
    </row>
    <row r="13164" spans="1:2" x14ac:dyDescent="0.3">
      <c r="A13164" s="58"/>
      <c r="B13164" s="58"/>
    </row>
    <row r="13165" spans="1:2" x14ac:dyDescent="0.3">
      <c r="A13165" s="58"/>
      <c r="B13165" s="58"/>
    </row>
    <row r="13166" spans="1:2" x14ac:dyDescent="0.3">
      <c r="A13166" s="58"/>
      <c r="B13166" s="58"/>
    </row>
    <row r="13167" spans="1:2" x14ac:dyDescent="0.3">
      <c r="A13167" s="58"/>
      <c r="B13167" s="58"/>
    </row>
    <row r="13168" spans="1:2" x14ac:dyDescent="0.3">
      <c r="A13168" s="58"/>
      <c r="B13168" s="58"/>
    </row>
    <row r="13169" spans="1:2" x14ac:dyDescent="0.3">
      <c r="A13169" s="58"/>
      <c r="B13169" s="58"/>
    </row>
    <row r="13170" spans="1:2" x14ac:dyDescent="0.3">
      <c r="A13170" s="58"/>
      <c r="B13170" s="58"/>
    </row>
    <row r="13171" spans="1:2" x14ac:dyDescent="0.3">
      <c r="A13171" s="58"/>
      <c r="B13171" s="58"/>
    </row>
    <row r="13172" spans="1:2" x14ac:dyDescent="0.3">
      <c r="A13172" s="58"/>
      <c r="B13172" s="58"/>
    </row>
    <row r="13173" spans="1:2" x14ac:dyDescent="0.3">
      <c r="A13173" s="58"/>
      <c r="B13173" s="58"/>
    </row>
    <row r="13174" spans="1:2" x14ac:dyDescent="0.3">
      <c r="A13174" s="58"/>
      <c r="B13174" s="58"/>
    </row>
    <row r="13175" spans="1:2" x14ac:dyDescent="0.3">
      <c r="A13175" s="58"/>
      <c r="B13175" s="58"/>
    </row>
    <row r="13176" spans="1:2" x14ac:dyDescent="0.3">
      <c r="A13176" s="58"/>
      <c r="B13176" s="58"/>
    </row>
    <row r="13177" spans="1:2" x14ac:dyDescent="0.3">
      <c r="A13177" s="58"/>
      <c r="B13177" s="58"/>
    </row>
    <row r="13178" spans="1:2" x14ac:dyDescent="0.3">
      <c r="A13178" s="58"/>
      <c r="B13178" s="58"/>
    </row>
    <row r="13179" spans="1:2" x14ac:dyDescent="0.3">
      <c r="A13179" s="58"/>
      <c r="B13179" s="58"/>
    </row>
    <row r="13180" spans="1:2" x14ac:dyDescent="0.3">
      <c r="A13180" s="58"/>
      <c r="B13180" s="58"/>
    </row>
    <row r="13181" spans="1:2" x14ac:dyDescent="0.3">
      <c r="A13181" s="58"/>
      <c r="B13181" s="58"/>
    </row>
    <row r="13182" spans="1:2" x14ac:dyDescent="0.3">
      <c r="A13182" s="58"/>
      <c r="B13182" s="58"/>
    </row>
    <row r="13183" spans="1:2" x14ac:dyDescent="0.3">
      <c r="A13183" s="58"/>
      <c r="B13183" s="58"/>
    </row>
    <row r="13184" spans="1:2" x14ac:dyDescent="0.3">
      <c r="A13184" s="58"/>
      <c r="B13184" s="58"/>
    </row>
    <row r="13185" spans="1:2" x14ac:dyDescent="0.3">
      <c r="A13185" s="58"/>
      <c r="B13185" s="58"/>
    </row>
    <row r="13186" spans="1:2" x14ac:dyDescent="0.3">
      <c r="A13186" s="58"/>
      <c r="B13186" s="58"/>
    </row>
    <row r="13187" spans="1:2" x14ac:dyDescent="0.3">
      <c r="A13187" s="58"/>
      <c r="B13187" s="58"/>
    </row>
    <row r="13188" spans="1:2" x14ac:dyDescent="0.3">
      <c r="A13188" s="58"/>
      <c r="B13188" s="58"/>
    </row>
    <row r="13189" spans="1:2" x14ac:dyDescent="0.3">
      <c r="A13189" s="58"/>
      <c r="B13189" s="58"/>
    </row>
    <row r="13190" spans="1:2" x14ac:dyDescent="0.3">
      <c r="A13190" s="58"/>
      <c r="B13190" s="58"/>
    </row>
    <row r="13191" spans="1:2" x14ac:dyDescent="0.3">
      <c r="A13191" s="58"/>
      <c r="B13191" s="58"/>
    </row>
    <row r="13192" spans="1:2" x14ac:dyDescent="0.3">
      <c r="A13192" s="58"/>
      <c r="B13192" s="58"/>
    </row>
    <row r="13193" spans="1:2" x14ac:dyDescent="0.3">
      <c r="A13193" s="58"/>
      <c r="B13193" s="58"/>
    </row>
    <row r="13194" spans="1:2" x14ac:dyDescent="0.3">
      <c r="A13194" s="58"/>
      <c r="B13194" s="58"/>
    </row>
    <row r="13195" spans="1:2" x14ac:dyDescent="0.3">
      <c r="A13195" s="58"/>
      <c r="B13195" s="58"/>
    </row>
    <row r="13196" spans="1:2" x14ac:dyDescent="0.3">
      <c r="A13196" s="58"/>
      <c r="B13196" s="58"/>
    </row>
    <row r="13197" spans="1:2" x14ac:dyDescent="0.3">
      <c r="A13197" s="58"/>
      <c r="B13197" s="58"/>
    </row>
    <row r="13198" spans="1:2" x14ac:dyDescent="0.3">
      <c r="A13198" s="58"/>
      <c r="B13198" s="58"/>
    </row>
    <row r="13199" spans="1:2" x14ac:dyDescent="0.3">
      <c r="A13199" s="58"/>
      <c r="B13199" s="58"/>
    </row>
    <row r="13200" spans="1:2" x14ac:dyDescent="0.3">
      <c r="A13200" s="58"/>
      <c r="B13200" s="58"/>
    </row>
    <row r="13201" spans="1:2" x14ac:dyDescent="0.3">
      <c r="A13201" s="58"/>
      <c r="B13201" s="58"/>
    </row>
    <row r="13202" spans="1:2" x14ac:dyDescent="0.3">
      <c r="A13202" s="58"/>
      <c r="B13202" s="58"/>
    </row>
    <row r="13203" spans="1:2" x14ac:dyDescent="0.3">
      <c r="A13203" s="58"/>
      <c r="B13203" s="58"/>
    </row>
    <row r="13204" spans="1:2" x14ac:dyDescent="0.3">
      <c r="A13204" s="58"/>
      <c r="B13204" s="58"/>
    </row>
    <row r="13205" spans="1:2" x14ac:dyDescent="0.3">
      <c r="A13205" s="58"/>
      <c r="B13205" s="58"/>
    </row>
    <row r="13206" spans="1:2" x14ac:dyDescent="0.3">
      <c r="A13206" s="58"/>
      <c r="B13206" s="58"/>
    </row>
    <row r="13207" spans="1:2" x14ac:dyDescent="0.3">
      <c r="A13207" s="58"/>
      <c r="B13207" s="58"/>
    </row>
    <row r="13208" spans="1:2" x14ac:dyDescent="0.3">
      <c r="A13208" s="58"/>
      <c r="B13208" s="58"/>
    </row>
    <row r="13209" spans="1:2" x14ac:dyDescent="0.3">
      <c r="A13209" s="58"/>
      <c r="B13209" s="58"/>
    </row>
    <row r="13210" spans="1:2" x14ac:dyDescent="0.3">
      <c r="A13210" s="58"/>
      <c r="B13210" s="58"/>
    </row>
    <row r="13211" spans="1:2" x14ac:dyDescent="0.3">
      <c r="A13211" s="58"/>
      <c r="B13211" s="58"/>
    </row>
    <row r="13212" spans="1:2" x14ac:dyDescent="0.3">
      <c r="A13212" s="58"/>
      <c r="B13212" s="58"/>
    </row>
    <row r="13213" spans="1:2" x14ac:dyDescent="0.3">
      <c r="A13213" s="58"/>
      <c r="B13213" s="58"/>
    </row>
    <row r="13214" spans="1:2" x14ac:dyDescent="0.3">
      <c r="A13214" s="58"/>
      <c r="B13214" s="58"/>
    </row>
    <row r="13215" spans="1:2" x14ac:dyDescent="0.3">
      <c r="A13215" s="58"/>
      <c r="B13215" s="58"/>
    </row>
    <row r="13216" spans="1:2" x14ac:dyDescent="0.3">
      <c r="A13216" s="58"/>
      <c r="B13216" s="58"/>
    </row>
    <row r="13217" spans="1:2" x14ac:dyDescent="0.3">
      <c r="A13217" s="58"/>
      <c r="B13217" s="58"/>
    </row>
    <row r="13218" spans="1:2" x14ac:dyDescent="0.3">
      <c r="A13218" s="58"/>
      <c r="B13218" s="58"/>
    </row>
    <row r="13219" spans="1:2" x14ac:dyDescent="0.3">
      <c r="A13219" s="58"/>
      <c r="B13219" s="58"/>
    </row>
    <row r="13220" spans="1:2" x14ac:dyDescent="0.3">
      <c r="A13220" s="58"/>
      <c r="B13220" s="58"/>
    </row>
    <row r="13221" spans="1:2" x14ac:dyDescent="0.3">
      <c r="A13221" s="58"/>
      <c r="B13221" s="58"/>
    </row>
    <row r="13222" spans="1:2" x14ac:dyDescent="0.3">
      <c r="A13222" s="58"/>
      <c r="B13222" s="58"/>
    </row>
    <row r="13223" spans="1:2" x14ac:dyDescent="0.3">
      <c r="A13223" s="58"/>
      <c r="B13223" s="58"/>
    </row>
    <row r="13224" spans="1:2" x14ac:dyDescent="0.3">
      <c r="A13224" s="58"/>
      <c r="B13224" s="58"/>
    </row>
    <row r="13225" spans="1:2" x14ac:dyDescent="0.3">
      <c r="A13225" s="58"/>
      <c r="B13225" s="58"/>
    </row>
    <row r="13226" spans="1:2" x14ac:dyDescent="0.3">
      <c r="A13226" s="58"/>
      <c r="B13226" s="58"/>
    </row>
    <row r="13227" spans="1:2" x14ac:dyDescent="0.3">
      <c r="A13227" s="58"/>
      <c r="B13227" s="58"/>
    </row>
    <row r="13228" spans="1:2" x14ac:dyDescent="0.3">
      <c r="A13228" s="58"/>
      <c r="B13228" s="58"/>
    </row>
    <row r="13229" spans="1:2" x14ac:dyDescent="0.3">
      <c r="A13229" s="58"/>
      <c r="B13229" s="58"/>
    </row>
    <row r="13230" spans="1:2" x14ac:dyDescent="0.3">
      <c r="A13230" s="58"/>
      <c r="B13230" s="58"/>
    </row>
    <row r="13231" spans="1:2" x14ac:dyDescent="0.3">
      <c r="A13231" s="58"/>
      <c r="B13231" s="58"/>
    </row>
    <row r="13232" spans="1:2" x14ac:dyDescent="0.3">
      <c r="A13232" s="58"/>
      <c r="B13232" s="58"/>
    </row>
    <row r="13233" spans="1:2" x14ac:dyDescent="0.3">
      <c r="A13233" s="58"/>
      <c r="B13233" s="58"/>
    </row>
    <row r="13234" spans="1:2" x14ac:dyDescent="0.3">
      <c r="A13234" s="58"/>
      <c r="B13234" s="58"/>
    </row>
    <row r="13235" spans="1:2" x14ac:dyDescent="0.3">
      <c r="A13235" s="58"/>
      <c r="B13235" s="58"/>
    </row>
    <row r="13236" spans="1:2" x14ac:dyDescent="0.3">
      <c r="A13236" s="58"/>
      <c r="B13236" s="58"/>
    </row>
    <row r="13237" spans="1:2" x14ac:dyDescent="0.3">
      <c r="A13237" s="58"/>
      <c r="B13237" s="58"/>
    </row>
    <row r="13238" spans="1:2" x14ac:dyDescent="0.3">
      <c r="A13238" s="58"/>
      <c r="B13238" s="58"/>
    </row>
    <row r="13239" spans="1:2" x14ac:dyDescent="0.3">
      <c r="A13239" s="58"/>
      <c r="B13239" s="58"/>
    </row>
    <row r="13240" spans="1:2" x14ac:dyDescent="0.3">
      <c r="A13240" s="58"/>
      <c r="B13240" s="58"/>
    </row>
    <row r="13241" spans="1:2" x14ac:dyDescent="0.3">
      <c r="A13241" s="58"/>
      <c r="B13241" s="58"/>
    </row>
    <row r="13242" spans="1:2" x14ac:dyDescent="0.3">
      <c r="A13242" s="58"/>
      <c r="B13242" s="58"/>
    </row>
    <row r="13243" spans="1:2" x14ac:dyDescent="0.3">
      <c r="A13243" s="58"/>
      <c r="B13243" s="58"/>
    </row>
    <row r="13244" spans="1:2" x14ac:dyDescent="0.3">
      <c r="A13244" s="58"/>
      <c r="B13244" s="58"/>
    </row>
    <row r="13245" spans="1:2" x14ac:dyDescent="0.3">
      <c r="A13245" s="58"/>
      <c r="B13245" s="58"/>
    </row>
    <row r="13246" spans="1:2" x14ac:dyDescent="0.3">
      <c r="A13246" s="58"/>
      <c r="B13246" s="58"/>
    </row>
    <row r="13247" spans="1:2" x14ac:dyDescent="0.3">
      <c r="A13247" s="58"/>
      <c r="B13247" s="58"/>
    </row>
    <row r="13248" spans="1:2" x14ac:dyDescent="0.3">
      <c r="A13248" s="58"/>
      <c r="B13248" s="58"/>
    </row>
    <row r="13249" spans="1:2" x14ac:dyDescent="0.3">
      <c r="A13249" s="58"/>
      <c r="B13249" s="58"/>
    </row>
    <row r="13250" spans="1:2" x14ac:dyDescent="0.3">
      <c r="A13250" s="58"/>
      <c r="B13250" s="58"/>
    </row>
    <row r="13251" spans="1:2" x14ac:dyDescent="0.3">
      <c r="A13251" s="58"/>
      <c r="B13251" s="58"/>
    </row>
    <row r="13252" spans="1:2" x14ac:dyDescent="0.3">
      <c r="A13252" s="58"/>
      <c r="B13252" s="58"/>
    </row>
    <row r="13253" spans="1:2" x14ac:dyDescent="0.3">
      <c r="A13253" s="58"/>
      <c r="B13253" s="58"/>
    </row>
    <row r="13254" spans="1:2" x14ac:dyDescent="0.3">
      <c r="A13254" s="58"/>
      <c r="B13254" s="58"/>
    </row>
    <row r="13255" spans="1:2" x14ac:dyDescent="0.3">
      <c r="A13255" s="58"/>
      <c r="B13255" s="58"/>
    </row>
    <row r="13256" spans="1:2" x14ac:dyDescent="0.3">
      <c r="A13256" s="58"/>
      <c r="B13256" s="58"/>
    </row>
    <row r="13257" spans="1:2" x14ac:dyDescent="0.3">
      <c r="A13257" s="58"/>
      <c r="B13257" s="58"/>
    </row>
    <row r="13258" spans="1:2" x14ac:dyDescent="0.3">
      <c r="A13258" s="58"/>
      <c r="B13258" s="58"/>
    </row>
    <row r="13259" spans="1:2" x14ac:dyDescent="0.3">
      <c r="A13259" s="58"/>
      <c r="B13259" s="58"/>
    </row>
    <row r="13260" spans="1:2" x14ac:dyDescent="0.3">
      <c r="A13260" s="58"/>
      <c r="B13260" s="58"/>
    </row>
    <row r="13261" spans="1:2" x14ac:dyDescent="0.3">
      <c r="A13261" s="58"/>
      <c r="B13261" s="58"/>
    </row>
    <row r="13262" spans="1:2" x14ac:dyDescent="0.3">
      <c r="A13262" s="58"/>
      <c r="B13262" s="58"/>
    </row>
    <row r="13263" spans="1:2" x14ac:dyDescent="0.3">
      <c r="A13263" s="58"/>
      <c r="B13263" s="58"/>
    </row>
    <row r="13264" spans="1:2" x14ac:dyDescent="0.3">
      <c r="A13264" s="58"/>
      <c r="B13264" s="58"/>
    </row>
    <row r="13265" spans="1:2" x14ac:dyDescent="0.3">
      <c r="A13265" s="58"/>
      <c r="B13265" s="58"/>
    </row>
    <row r="13266" spans="1:2" x14ac:dyDescent="0.3">
      <c r="A13266" s="58"/>
      <c r="B13266" s="58"/>
    </row>
    <row r="13267" spans="1:2" x14ac:dyDescent="0.3">
      <c r="A13267" s="58"/>
      <c r="B13267" s="58"/>
    </row>
    <row r="13268" spans="1:2" x14ac:dyDescent="0.3">
      <c r="A13268" s="58"/>
      <c r="B13268" s="58"/>
    </row>
    <row r="13269" spans="1:2" x14ac:dyDescent="0.3">
      <c r="A13269" s="58"/>
      <c r="B13269" s="58"/>
    </row>
    <row r="13270" spans="1:2" x14ac:dyDescent="0.3">
      <c r="A13270" s="58"/>
      <c r="B13270" s="58"/>
    </row>
    <row r="13271" spans="1:2" x14ac:dyDescent="0.3">
      <c r="A13271" s="58"/>
      <c r="B13271" s="58"/>
    </row>
    <row r="13272" spans="1:2" x14ac:dyDescent="0.3">
      <c r="A13272" s="58"/>
      <c r="B13272" s="58"/>
    </row>
    <row r="13273" spans="1:2" x14ac:dyDescent="0.3">
      <c r="A13273" s="58"/>
      <c r="B13273" s="58"/>
    </row>
    <row r="13274" spans="1:2" x14ac:dyDescent="0.3">
      <c r="A13274" s="58"/>
      <c r="B13274" s="58"/>
    </row>
    <row r="13275" spans="1:2" x14ac:dyDescent="0.3">
      <c r="A13275" s="58"/>
      <c r="B13275" s="58"/>
    </row>
    <row r="13276" spans="1:2" x14ac:dyDescent="0.3">
      <c r="A13276" s="58"/>
      <c r="B13276" s="58"/>
    </row>
    <row r="13277" spans="1:2" x14ac:dyDescent="0.3">
      <c r="A13277" s="58"/>
      <c r="B13277" s="58"/>
    </row>
    <row r="13278" spans="1:2" x14ac:dyDescent="0.3">
      <c r="A13278" s="58"/>
      <c r="B13278" s="58"/>
    </row>
    <row r="13279" spans="1:2" x14ac:dyDescent="0.3">
      <c r="A13279" s="58"/>
      <c r="B13279" s="58"/>
    </row>
    <row r="13280" spans="1:2" x14ac:dyDescent="0.3">
      <c r="A13280" s="58"/>
      <c r="B13280" s="58"/>
    </row>
    <row r="13281" spans="1:2" x14ac:dyDescent="0.3">
      <c r="A13281" s="58"/>
      <c r="B13281" s="58"/>
    </row>
    <row r="13282" spans="1:2" x14ac:dyDescent="0.3">
      <c r="A13282" s="58"/>
      <c r="B13282" s="58"/>
    </row>
    <row r="13283" spans="1:2" x14ac:dyDescent="0.3">
      <c r="A13283" s="58"/>
      <c r="B13283" s="58"/>
    </row>
    <row r="13284" spans="1:2" x14ac:dyDescent="0.3">
      <c r="A13284" s="58"/>
      <c r="B13284" s="58"/>
    </row>
    <row r="13285" spans="1:2" x14ac:dyDescent="0.3">
      <c r="A13285" s="58"/>
      <c r="B13285" s="58"/>
    </row>
    <row r="13286" spans="1:2" x14ac:dyDescent="0.3">
      <c r="A13286" s="58"/>
      <c r="B13286" s="58"/>
    </row>
    <row r="13287" spans="1:2" x14ac:dyDescent="0.3">
      <c r="A13287" s="58"/>
      <c r="B13287" s="58"/>
    </row>
    <row r="13288" spans="1:2" x14ac:dyDescent="0.3">
      <c r="A13288" s="58"/>
      <c r="B13288" s="58"/>
    </row>
    <row r="13289" spans="1:2" x14ac:dyDescent="0.3">
      <c r="A13289" s="58"/>
      <c r="B13289" s="58"/>
    </row>
    <row r="13290" spans="1:2" x14ac:dyDescent="0.3">
      <c r="A13290" s="58"/>
      <c r="B13290" s="58"/>
    </row>
    <row r="13291" spans="1:2" x14ac:dyDescent="0.3">
      <c r="A13291" s="58"/>
      <c r="B13291" s="58"/>
    </row>
    <row r="13292" spans="1:2" x14ac:dyDescent="0.3">
      <c r="A13292" s="58"/>
      <c r="B13292" s="58"/>
    </row>
    <row r="13293" spans="1:2" x14ac:dyDescent="0.3">
      <c r="A13293" s="58"/>
      <c r="B13293" s="58"/>
    </row>
    <row r="13294" spans="1:2" x14ac:dyDescent="0.3">
      <c r="A13294" s="58"/>
      <c r="B13294" s="58"/>
    </row>
    <row r="13295" spans="1:2" x14ac:dyDescent="0.3">
      <c r="A13295" s="58"/>
      <c r="B13295" s="58"/>
    </row>
    <row r="13296" spans="1:2" x14ac:dyDescent="0.3">
      <c r="A13296" s="58"/>
      <c r="B13296" s="58"/>
    </row>
    <row r="13297" spans="1:2" x14ac:dyDescent="0.3">
      <c r="A13297" s="58"/>
      <c r="B13297" s="58"/>
    </row>
    <row r="13298" spans="1:2" x14ac:dyDescent="0.3">
      <c r="A13298" s="58"/>
      <c r="B13298" s="58"/>
    </row>
    <row r="13299" spans="1:2" x14ac:dyDescent="0.3">
      <c r="A13299" s="58"/>
      <c r="B13299" s="58"/>
    </row>
    <row r="13300" spans="1:2" x14ac:dyDescent="0.3">
      <c r="A13300" s="58"/>
      <c r="B13300" s="58"/>
    </row>
    <row r="13301" spans="1:2" x14ac:dyDescent="0.3">
      <c r="A13301" s="58"/>
      <c r="B13301" s="58"/>
    </row>
    <row r="13302" spans="1:2" x14ac:dyDescent="0.3">
      <c r="A13302" s="58"/>
      <c r="B13302" s="58"/>
    </row>
    <row r="13303" spans="1:2" x14ac:dyDescent="0.3">
      <c r="A13303" s="58"/>
      <c r="B13303" s="58"/>
    </row>
    <row r="13304" spans="1:2" x14ac:dyDescent="0.3">
      <c r="A13304" s="58"/>
      <c r="B13304" s="58"/>
    </row>
    <row r="13305" spans="1:2" x14ac:dyDescent="0.3">
      <c r="A13305" s="58"/>
      <c r="B13305" s="58"/>
    </row>
    <row r="13306" spans="1:2" x14ac:dyDescent="0.3">
      <c r="A13306" s="58"/>
      <c r="B13306" s="58"/>
    </row>
    <row r="13307" spans="1:2" x14ac:dyDescent="0.3">
      <c r="A13307" s="58"/>
      <c r="B13307" s="58"/>
    </row>
    <row r="13308" spans="1:2" x14ac:dyDescent="0.3">
      <c r="A13308" s="58"/>
      <c r="B13308" s="58"/>
    </row>
    <row r="13309" spans="1:2" x14ac:dyDescent="0.3">
      <c r="A13309" s="58"/>
      <c r="B13309" s="58"/>
    </row>
    <row r="13310" spans="1:2" x14ac:dyDescent="0.3">
      <c r="A13310" s="58"/>
      <c r="B13310" s="58"/>
    </row>
    <row r="13311" spans="1:2" x14ac:dyDescent="0.3">
      <c r="A13311" s="58"/>
      <c r="B13311" s="58"/>
    </row>
    <row r="13312" spans="1:2" x14ac:dyDescent="0.3">
      <c r="A13312" s="58"/>
      <c r="B13312" s="58"/>
    </row>
    <row r="13313" spans="1:2" x14ac:dyDescent="0.3">
      <c r="A13313" s="58"/>
      <c r="B13313" s="58"/>
    </row>
    <row r="13314" spans="1:2" x14ac:dyDescent="0.3">
      <c r="A13314" s="58"/>
      <c r="B13314" s="58"/>
    </row>
    <row r="13315" spans="1:2" x14ac:dyDescent="0.3">
      <c r="A13315" s="58"/>
      <c r="B13315" s="58"/>
    </row>
    <row r="13316" spans="1:2" x14ac:dyDescent="0.3">
      <c r="A13316" s="58"/>
      <c r="B13316" s="58"/>
    </row>
    <row r="13317" spans="1:2" x14ac:dyDescent="0.3">
      <c r="A13317" s="58"/>
      <c r="B13317" s="58"/>
    </row>
    <row r="13318" spans="1:2" x14ac:dyDescent="0.3">
      <c r="A13318" s="58"/>
      <c r="B13318" s="58"/>
    </row>
    <row r="13319" spans="1:2" x14ac:dyDescent="0.3">
      <c r="A13319" s="58"/>
      <c r="B13319" s="58"/>
    </row>
    <row r="13320" spans="1:2" x14ac:dyDescent="0.3">
      <c r="A13320" s="58"/>
      <c r="B13320" s="58"/>
    </row>
    <row r="13321" spans="1:2" x14ac:dyDescent="0.3">
      <c r="A13321" s="58"/>
      <c r="B13321" s="58"/>
    </row>
    <row r="13322" spans="1:2" x14ac:dyDescent="0.3">
      <c r="A13322" s="58"/>
      <c r="B13322" s="58"/>
    </row>
    <row r="13323" spans="1:2" x14ac:dyDescent="0.3">
      <c r="A13323" s="58"/>
      <c r="B13323" s="58"/>
    </row>
    <row r="13324" spans="1:2" x14ac:dyDescent="0.3">
      <c r="A13324" s="58"/>
      <c r="B13324" s="58"/>
    </row>
    <row r="13325" spans="1:2" x14ac:dyDescent="0.3">
      <c r="A13325" s="58"/>
      <c r="B13325" s="58"/>
    </row>
    <row r="13326" spans="1:2" x14ac:dyDescent="0.3">
      <c r="A13326" s="58"/>
      <c r="B13326" s="58"/>
    </row>
    <row r="13327" spans="1:2" x14ac:dyDescent="0.3">
      <c r="A13327" s="58"/>
      <c r="B13327" s="58"/>
    </row>
    <row r="13328" spans="1:2" x14ac:dyDescent="0.3">
      <c r="A13328" s="58"/>
      <c r="B13328" s="58"/>
    </row>
    <row r="13329" spans="1:2" x14ac:dyDescent="0.3">
      <c r="A13329" s="58"/>
      <c r="B13329" s="58"/>
    </row>
    <row r="13330" spans="1:2" x14ac:dyDescent="0.3">
      <c r="A13330" s="58"/>
      <c r="B13330" s="58"/>
    </row>
    <row r="13331" spans="1:2" x14ac:dyDescent="0.3">
      <c r="A13331" s="58"/>
      <c r="B13331" s="58"/>
    </row>
    <row r="13332" spans="1:2" x14ac:dyDescent="0.3">
      <c r="A13332" s="58"/>
      <c r="B13332" s="58"/>
    </row>
    <row r="13333" spans="1:2" x14ac:dyDescent="0.3">
      <c r="A13333" s="58"/>
      <c r="B13333" s="58"/>
    </row>
    <row r="13334" spans="1:2" x14ac:dyDescent="0.3">
      <c r="A13334" s="58"/>
      <c r="B13334" s="58"/>
    </row>
    <row r="13335" spans="1:2" x14ac:dyDescent="0.3">
      <c r="A13335" s="58"/>
      <c r="B13335" s="58"/>
    </row>
    <row r="13336" spans="1:2" x14ac:dyDescent="0.3">
      <c r="A13336" s="58"/>
      <c r="B13336" s="58"/>
    </row>
    <row r="13337" spans="1:2" x14ac:dyDescent="0.3">
      <c r="A13337" s="58"/>
      <c r="B13337" s="58"/>
    </row>
    <row r="13338" spans="1:2" x14ac:dyDescent="0.3">
      <c r="A13338" s="58"/>
      <c r="B13338" s="58"/>
    </row>
    <row r="13339" spans="1:2" x14ac:dyDescent="0.3">
      <c r="A13339" s="58"/>
      <c r="B13339" s="58"/>
    </row>
    <row r="13340" spans="1:2" x14ac:dyDescent="0.3">
      <c r="A13340" s="58"/>
      <c r="B13340" s="58"/>
    </row>
    <row r="13341" spans="1:2" x14ac:dyDescent="0.3">
      <c r="A13341" s="58"/>
      <c r="B13341" s="58"/>
    </row>
    <row r="13342" spans="1:2" x14ac:dyDescent="0.3">
      <c r="A13342" s="58"/>
      <c r="B13342" s="58"/>
    </row>
    <row r="13343" spans="1:2" x14ac:dyDescent="0.3">
      <c r="A13343" s="58"/>
      <c r="B13343" s="58"/>
    </row>
    <row r="13344" spans="1:2" x14ac:dyDescent="0.3">
      <c r="A13344" s="58"/>
      <c r="B13344" s="58"/>
    </row>
    <row r="13345" spans="1:2" x14ac:dyDescent="0.3">
      <c r="A13345" s="58"/>
      <c r="B13345" s="58"/>
    </row>
    <row r="13346" spans="1:2" x14ac:dyDescent="0.3">
      <c r="A13346" s="58"/>
      <c r="B13346" s="58"/>
    </row>
    <row r="13347" spans="1:2" x14ac:dyDescent="0.3">
      <c r="A13347" s="58"/>
      <c r="B13347" s="58"/>
    </row>
    <row r="13348" spans="1:2" x14ac:dyDescent="0.3">
      <c r="A13348" s="58"/>
      <c r="B13348" s="58"/>
    </row>
    <row r="13349" spans="1:2" x14ac:dyDescent="0.3">
      <c r="A13349" s="58"/>
      <c r="B13349" s="58"/>
    </row>
    <row r="13350" spans="1:2" x14ac:dyDescent="0.3">
      <c r="A13350" s="58"/>
      <c r="B13350" s="58"/>
    </row>
    <row r="13351" spans="1:2" x14ac:dyDescent="0.3">
      <c r="A13351" s="58"/>
      <c r="B13351" s="58"/>
    </row>
    <row r="13352" spans="1:2" x14ac:dyDescent="0.3">
      <c r="A13352" s="58"/>
      <c r="B13352" s="58"/>
    </row>
    <row r="13353" spans="1:2" x14ac:dyDescent="0.3">
      <c r="A13353" s="58"/>
      <c r="B13353" s="58"/>
    </row>
    <row r="13354" spans="1:2" x14ac:dyDescent="0.3">
      <c r="A13354" s="58"/>
      <c r="B13354" s="58"/>
    </row>
    <row r="13355" spans="1:2" x14ac:dyDescent="0.3">
      <c r="A13355" s="58"/>
      <c r="B13355" s="58"/>
    </row>
    <row r="13356" spans="1:2" x14ac:dyDescent="0.3">
      <c r="A13356" s="58"/>
      <c r="B13356" s="58"/>
    </row>
    <row r="13357" spans="1:2" x14ac:dyDescent="0.3">
      <c r="A13357" s="58"/>
      <c r="B13357" s="58"/>
    </row>
    <row r="13358" spans="1:2" x14ac:dyDescent="0.3">
      <c r="A13358" s="58"/>
      <c r="B13358" s="58"/>
    </row>
    <row r="13359" spans="1:2" x14ac:dyDescent="0.3">
      <c r="A13359" s="58"/>
      <c r="B13359" s="58"/>
    </row>
    <row r="13360" spans="1:2" x14ac:dyDescent="0.3">
      <c r="A13360" s="58"/>
      <c r="B13360" s="58"/>
    </row>
    <row r="13361" spans="1:2" x14ac:dyDescent="0.3">
      <c r="A13361" s="58"/>
      <c r="B13361" s="58"/>
    </row>
    <row r="13362" spans="1:2" x14ac:dyDescent="0.3">
      <c r="A13362" s="58"/>
      <c r="B13362" s="58"/>
    </row>
    <row r="13363" spans="1:2" x14ac:dyDescent="0.3">
      <c r="A13363" s="58"/>
      <c r="B13363" s="58"/>
    </row>
    <row r="13364" spans="1:2" x14ac:dyDescent="0.3">
      <c r="A13364" s="58"/>
      <c r="B13364" s="58"/>
    </row>
    <row r="13365" spans="1:2" x14ac:dyDescent="0.3">
      <c r="A13365" s="58"/>
      <c r="B13365" s="58"/>
    </row>
    <row r="13366" spans="1:2" x14ac:dyDescent="0.3">
      <c r="A13366" s="58"/>
      <c r="B13366" s="58"/>
    </row>
    <row r="13367" spans="1:2" x14ac:dyDescent="0.3">
      <c r="A13367" s="58"/>
      <c r="B13367" s="58"/>
    </row>
    <row r="13368" spans="1:2" x14ac:dyDescent="0.3">
      <c r="A13368" s="58"/>
      <c r="B13368" s="58"/>
    </row>
    <row r="13369" spans="1:2" x14ac:dyDescent="0.3">
      <c r="A13369" s="58"/>
      <c r="B13369" s="58"/>
    </row>
    <row r="13370" spans="1:2" x14ac:dyDescent="0.3">
      <c r="A13370" s="58"/>
      <c r="B13370" s="58"/>
    </row>
    <row r="13371" spans="1:2" x14ac:dyDescent="0.3">
      <c r="A13371" s="58"/>
      <c r="B13371" s="58"/>
    </row>
    <row r="13372" spans="1:2" x14ac:dyDescent="0.3">
      <c r="A13372" s="58"/>
      <c r="B13372" s="58"/>
    </row>
    <row r="13373" spans="1:2" x14ac:dyDescent="0.3">
      <c r="A13373" s="58"/>
      <c r="B13373" s="58"/>
    </row>
    <row r="13374" spans="1:2" x14ac:dyDescent="0.3">
      <c r="A13374" s="58"/>
      <c r="B13374" s="58"/>
    </row>
    <row r="13375" spans="1:2" x14ac:dyDescent="0.3">
      <c r="A13375" s="58"/>
      <c r="B13375" s="58"/>
    </row>
    <row r="13376" spans="1:2" x14ac:dyDescent="0.3">
      <c r="A13376" s="58"/>
      <c r="B13376" s="58"/>
    </row>
    <row r="13377" spans="1:2" x14ac:dyDescent="0.3">
      <c r="A13377" s="58"/>
      <c r="B13377" s="58"/>
    </row>
    <row r="13378" spans="1:2" x14ac:dyDescent="0.3">
      <c r="A13378" s="58"/>
      <c r="B13378" s="58"/>
    </row>
    <row r="13379" spans="1:2" x14ac:dyDescent="0.3">
      <c r="A13379" s="58"/>
      <c r="B13379" s="58"/>
    </row>
    <row r="13380" spans="1:2" x14ac:dyDescent="0.3">
      <c r="A13380" s="58"/>
      <c r="B13380" s="58"/>
    </row>
    <row r="13381" spans="1:2" x14ac:dyDescent="0.3">
      <c r="A13381" s="58"/>
      <c r="B13381" s="58"/>
    </row>
    <row r="13382" spans="1:2" x14ac:dyDescent="0.3">
      <c r="A13382" s="58"/>
      <c r="B13382" s="58"/>
    </row>
    <row r="13383" spans="1:2" x14ac:dyDescent="0.3">
      <c r="A13383" s="58"/>
      <c r="B13383" s="58"/>
    </row>
    <row r="13384" spans="1:2" x14ac:dyDescent="0.3">
      <c r="A13384" s="58"/>
      <c r="B13384" s="58"/>
    </row>
    <row r="13385" spans="1:2" x14ac:dyDescent="0.3">
      <c r="A13385" s="58"/>
      <c r="B13385" s="58"/>
    </row>
    <row r="13386" spans="1:2" x14ac:dyDescent="0.3">
      <c r="A13386" s="58"/>
      <c r="B13386" s="58"/>
    </row>
    <row r="13387" spans="1:2" x14ac:dyDescent="0.3">
      <c r="A13387" s="58"/>
      <c r="B13387" s="58"/>
    </row>
    <row r="13388" spans="1:2" x14ac:dyDescent="0.3">
      <c r="A13388" s="58"/>
      <c r="B13388" s="58"/>
    </row>
    <row r="13389" spans="1:2" x14ac:dyDescent="0.3">
      <c r="A13389" s="58"/>
      <c r="B13389" s="58"/>
    </row>
    <row r="13390" spans="1:2" x14ac:dyDescent="0.3">
      <c r="A13390" s="58"/>
      <c r="B13390" s="58"/>
    </row>
    <row r="13391" spans="1:2" x14ac:dyDescent="0.3">
      <c r="A13391" s="58"/>
      <c r="B13391" s="58"/>
    </row>
    <row r="13392" spans="1:2" x14ac:dyDescent="0.3">
      <c r="A13392" s="58"/>
      <c r="B13392" s="58"/>
    </row>
    <row r="13393" spans="1:2" x14ac:dyDescent="0.3">
      <c r="A13393" s="58"/>
      <c r="B13393" s="58"/>
    </row>
    <row r="13394" spans="1:2" x14ac:dyDescent="0.3">
      <c r="A13394" s="58"/>
      <c r="B13394" s="58"/>
    </row>
    <row r="13395" spans="1:2" x14ac:dyDescent="0.3">
      <c r="A13395" s="58"/>
      <c r="B13395" s="58"/>
    </row>
    <row r="13396" spans="1:2" x14ac:dyDescent="0.3">
      <c r="A13396" s="58"/>
      <c r="B13396" s="58"/>
    </row>
    <row r="13397" spans="1:2" x14ac:dyDescent="0.3">
      <c r="A13397" s="58"/>
      <c r="B13397" s="58"/>
    </row>
    <row r="13398" spans="1:2" x14ac:dyDescent="0.3">
      <c r="A13398" s="58"/>
      <c r="B13398" s="58"/>
    </row>
    <row r="13399" spans="1:2" x14ac:dyDescent="0.3">
      <c r="A13399" s="58"/>
      <c r="B13399" s="58"/>
    </row>
    <row r="13400" spans="1:2" x14ac:dyDescent="0.3">
      <c r="A13400" s="58"/>
      <c r="B13400" s="58"/>
    </row>
    <row r="13401" spans="1:2" x14ac:dyDescent="0.3">
      <c r="A13401" s="58"/>
      <c r="B13401" s="58"/>
    </row>
    <row r="13402" spans="1:2" x14ac:dyDescent="0.3">
      <c r="A13402" s="58"/>
      <c r="B13402" s="58"/>
    </row>
    <row r="13403" spans="1:2" x14ac:dyDescent="0.3">
      <c r="A13403" s="58"/>
      <c r="B13403" s="58"/>
    </row>
    <row r="13404" spans="1:2" x14ac:dyDescent="0.3">
      <c r="A13404" s="58"/>
      <c r="B13404" s="58"/>
    </row>
    <row r="13405" spans="1:2" x14ac:dyDescent="0.3">
      <c r="A13405" s="58"/>
      <c r="B13405" s="58"/>
    </row>
    <row r="13406" spans="1:2" x14ac:dyDescent="0.3">
      <c r="A13406" s="58"/>
      <c r="B13406" s="58"/>
    </row>
    <row r="13407" spans="1:2" x14ac:dyDescent="0.3">
      <c r="A13407" s="58"/>
      <c r="B13407" s="58"/>
    </row>
    <row r="13408" spans="1:2" x14ac:dyDescent="0.3">
      <c r="A13408" s="58"/>
      <c r="B13408" s="58"/>
    </row>
    <row r="13409" spans="1:2" x14ac:dyDescent="0.3">
      <c r="A13409" s="58"/>
      <c r="B13409" s="58"/>
    </row>
    <row r="13410" spans="1:2" x14ac:dyDescent="0.3">
      <c r="A13410" s="58"/>
      <c r="B13410" s="58"/>
    </row>
    <row r="13411" spans="1:2" x14ac:dyDescent="0.3">
      <c r="A13411" s="58"/>
      <c r="B13411" s="58"/>
    </row>
    <row r="13412" spans="1:2" x14ac:dyDescent="0.3">
      <c r="A13412" s="58"/>
      <c r="B13412" s="58"/>
    </row>
    <row r="13413" spans="1:2" x14ac:dyDescent="0.3">
      <c r="A13413" s="58"/>
      <c r="B13413" s="58"/>
    </row>
    <row r="13414" spans="1:2" x14ac:dyDescent="0.3">
      <c r="A13414" s="58"/>
      <c r="B13414" s="58"/>
    </row>
    <row r="13415" spans="1:2" x14ac:dyDescent="0.3">
      <c r="A13415" s="58"/>
      <c r="B13415" s="58"/>
    </row>
    <row r="13416" spans="1:2" x14ac:dyDescent="0.3">
      <c r="A13416" s="58"/>
      <c r="B13416" s="58"/>
    </row>
    <row r="13417" spans="1:2" x14ac:dyDescent="0.3">
      <c r="A13417" s="58"/>
      <c r="B13417" s="58"/>
    </row>
    <row r="13418" spans="1:2" x14ac:dyDescent="0.3">
      <c r="A13418" s="58"/>
      <c r="B13418" s="58"/>
    </row>
    <row r="13419" spans="1:2" x14ac:dyDescent="0.3">
      <c r="A13419" s="58"/>
      <c r="B13419" s="58"/>
    </row>
    <row r="13420" spans="1:2" x14ac:dyDescent="0.3">
      <c r="A13420" s="58"/>
      <c r="B13420" s="58"/>
    </row>
    <row r="13421" spans="1:2" x14ac:dyDescent="0.3">
      <c r="A13421" s="58"/>
      <c r="B13421" s="58"/>
    </row>
    <row r="13422" spans="1:2" x14ac:dyDescent="0.3">
      <c r="A13422" s="58"/>
      <c r="B13422" s="58"/>
    </row>
    <row r="13423" spans="1:2" x14ac:dyDescent="0.3">
      <c r="A13423" s="58"/>
      <c r="B13423" s="58"/>
    </row>
    <row r="13424" spans="1:2" x14ac:dyDescent="0.3">
      <c r="A13424" s="58"/>
      <c r="B13424" s="58"/>
    </row>
    <row r="13425" spans="1:2" x14ac:dyDescent="0.3">
      <c r="A13425" s="58"/>
      <c r="B13425" s="58"/>
    </row>
    <row r="13426" spans="1:2" x14ac:dyDescent="0.3">
      <c r="A13426" s="58"/>
      <c r="B13426" s="58"/>
    </row>
    <row r="13427" spans="1:2" x14ac:dyDescent="0.3">
      <c r="A13427" s="58"/>
      <c r="B13427" s="58"/>
    </row>
    <row r="13428" spans="1:2" x14ac:dyDescent="0.3">
      <c r="A13428" s="58"/>
      <c r="B13428" s="58"/>
    </row>
    <row r="13429" spans="1:2" x14ac:dyDescent="0.3">
      <c r="A13429" s="58"/>
      <c r="B13429" s="58"/>
    </row>
    <row r="13430" spans="1:2" x14ac:dyDescent="0.3">
      <c r="A13430" s="58"/>
      <c r="B13430" s="58"/>
    </row>
    <row r="13431" spans="1:2" x14ac:dyDescent="0.3">
      <c r="A13431" s="58"/>
      <c r="B13431" s="58"/>
    </row>
    <row r="13432" spans="1:2" x14ac:dyDescent="0.3">
      <c r="A13432" s="58"/>
      <c r="B13432" s="58"/>
    </row>
    <row r="13433" spans="1:2" x14ac:dyDescent="0.3">
      <c r="A13433" s="58"/>
      <c r="B13433" s="58"/>
    </row>
    <row r="13434" spans="1:2" x14ac:dyDescent="0.3">
      <c r="A13434" s="58"/>
      <c r="B13434" s="58"/>
    </row>
    <row r="13435" spans="1:2" x14ac:dyDescent="0.3">
      <c r="A13435" s="58"/>
      <c r="B13435" s="58"/>
    </row>
    <row r="13436" spans="1:2" x14ac:dyDescent="0.3">
      <c r="A13436" s="58"/>
      <c r="B13436" s="58"/>
    </row>
    <row r="13437" spans="1:2" x14ac:dyDescent="0.3">
      <c r="A13437" s="58"/>
      <c r="B13437" s="58"/>
    </row>
    <row r="13438" spans="1:2" x14ac:dyDescent="0.3">
      <c r="A13438" s="58"/>
      <c r="B13438" s="58"/>
    </row>
    <row r="13439" spans="1:2" x14ac:dyDescent="0.3">
      <c r="A13439" s="58"/>
      <c r="B13439" s="58"/>
    </row>
    <row r="13440" spans="1:2" x14ac:dyDescent="0.3">
      <c r="A13440" s="58"/>
      <c r="B13440" s="58"/>
    </row>
    <row r="13441" spans="1:2" x14ac:dyDescent="0.3">
      <c r="A13441" s="58"/>
      <c r="B13441" s="58"/>
    </row>
    <row r="13442" spans="1:2" x14ac:dyDescent="0.3">
      <c r="A13442" s="58"/>
      <c r="B13442" s="58"/>
    </row>
    <row r="13443" spans="1:2" x14ac:dyDescent="0.3">
      <c r="A13443" s="58"/>
      <c r="B13443" s="58"/>
    </row>
    <row r="13444" spans="1:2" x14ac:dyDescent="0.3">
      <c r="A13444" s="58"/>
      <c r="B13444" s="58"/>
    </row>
    <row r="13445" spans="1:2" x14ac:dyDescent="0.3">
      <c r="A13445" s="58"/>
      <c r="B13445" s="58"/>
    </row>
    <row r="13446" spans="1:2" x14ac:dyDescent="0.3">
      <c r="A13446" s="58"/>
      <c r="B13446" s="58"/>
    </row>
    <row r="13447" spans="1:2" x14ac:dyDescent="0.3">
      <c r="A13447" s="58"/>
      <c r="B13447" s="58"/>
    </row>
    <row r="13448" spans="1:2" x14ac:dyDescent="0.3">
      <c r="A13448" s="58"/>
      <c r="B13448" s="58"/>
    </row>
    <row r="13449" spans="1:2" x14ac:dyDescent="0.3">
      <c r="A13449" s="58"/>
      <c r="B13449" s="58"/>
    </row>
    <row r="13450" spans="1:2" x14ac:dyDescent="0.3">
      <c r="A13450" s="58"/>
      <c r="B13450" s="58"/>
    </row>
    <row r="13451" spans="1:2" x14ac:dyDescent="0.3">
      <c r="A13451" s="58"/>
      <c r="B13451" s="58"/>
    </row>
    <row r="13452" spans="1:2" x14ac:dyDescent="0.3">
      <c r="A13452" s="58"/>
      <c r="B13452" s="58"/>
    </row>
    <row r="13453" spans="1:2" x14ac:dyDescent="0.3">
      <c r="A13453" s="58"/>
      <c r="B13453" s="58"/>
    </row>
    <row r="13454" spans="1:2" x14ac:dyDescent="0.3">
      <c r="A13454" s="58"/>
      <c r="B13454" s="58"/>
    </row>
    <row r="13455" spans="1:2" x14ac:dyDescent="0.3">
      <c r="A13455" s="58"/>
      <c r="B13455" s="58"/>
    </row>
    <row r="13456" spans="1:2" x14ac:dyDescent="0.3">
      <c r="A13456" s="58"/>
      <c r="B13456" s="58"/>
    </row>
    <row r="13457" spans="1:2" x14ac:dyDescent="0.3">
      <c r="A13457" s="58"/>
      <c r="B13457" s="58"/>
    </row>
    <row r="13458" spans="1:2" x14ac:dyDescent="0.3">
      <c r="A13458" s="58"/>
      <c r="B13458" s="58"/>
    </row>
    <row r="13459" spans="1:2" x14ac:dyDescent="0.3">
      <c r="A13459" s="58"/>
      <c r="B13459" s="58"/>
    </row>
    <row r="13460" spans="1:2" x14ac:dyDescent="0.3">
      <c r="A13460" s="58"/>
      <c r="B13460" s="58"/>
    </row>
    <row r="13461" spans="1:2" x14ac:dyDescent="0.3">
      <c r="A13461" s="58"/>
      <c r="B13461" s="58"/>
    </row>
    <row r="13462" spans="1:2" x14ac:dyDescent="0.3">
      <c r="A13462" s="58"/>
      <c r="B13462" s="58"/>
    </row>
    <row r="13463" spans="1:2" x14ac:dyDescent="0.3">
      <c r="A13463" s="58"/>
      <c r="B13463" s="58"/>
    </row>
    <row r="13464" spans="1:2" x14ac:dyDescent="0.3">
      <c r="A13464" s="58"/>
      <c r="B13464" s="58"/>
    </row>
    <row r="13465" spans="1:2" x14ac:dyDescent="0.3">
      <c r="A13465" s="58"/>
      <c r="B13465" s="58"/>
    </row>
    <row r="13466" spans="1:2" x14ac:dyDescent="0.3">
      <c r="A13466" s="58"/>
      <c r="B13466" s="58"/>
    </row>
    <row r="13467" spans="1:2" x14ac:dyDescent="0.3">
      <c r="A13467" s="58"/>
      <c r="B13467" s="58"/>
    </row>
    <row r="13468" spans="1:2" x14ac:dyDescent="0.3">
      <c r="A13468" s="58"/>
      <c r="B13468" s="58"/>
    </row>
    <row r="13469" spans="1:2" x14ac:dyDescent="0.3">
      <c r="A13469" s="58"/>
      <c r="B13469" s="58"/>
    </row>
    <row r="13470" spans="1:2" x14ac:dyDescent="0.3">
      <c r="A13470" s="58"/>
      <c r="B13470" s="58"/>
    </row>
    <row r="13471" spans="1:2" x14ac:dyDescent="0.3">
      <c r="A13471" s="58"/>
      <c r="B13471" s="58"/>
    </row>
    <row r="13472" spans="1:2" x14ac:dyDescent="0.3">
      <c r="A13472" s="58"/>
      <c r="B13472" s="58"/>
    </row>
    <row r="13473" spans="1:2" x14ac:dyDescent="0.3">
      <c r="A13473" s="58"/>
      <c r="B13473" s="58"/>
    </row>
    <row r="13474" spans="1:2" x14ac:dyDescent="0.3">
      <c r="A13474" s="58"/>
      <c r="B13474" s="58"/>
    </row>
    <row r="13475" spans="1:2" x14ac:dyDescent="0.3">
      <c r="A13475" s="58"/>
      <c r="B13475" s="58"/>
    </row>
    <row r="13476" spans="1:2" x14ac:dyDescent="0.3">
      <c r="A13476" s="58"/>
      <c r="B13476" s="58"/>
    </row>
    <row r="13477" spans="1:2" x14ac:dyDescent="0.3">
      <c r="A13477" s="58"/>
      <c r="B13477" s="58"/>
    </row>
    <row r="13478" spans="1:2" x14ac:dyDescent="0.3">
      <c r="A13478" s="58"/>
      <c r="B13478" s="58"/>
    </row>
    <row r="13479" spans="1:2" x14ac:dyDescent="0.3">
      <c r="A13479" s="58"/>
      <c r="B13479" s="58"/>
    </row>
    <row r="13480" spans="1:2" x14ac:dyDescent="0.3">
      <c r="A13480" s="58"/>
      <c r="B13480" s="58"/>
    </row>
    <row r="13481" spans="1:2" x14ac:dyDescent="0.3">
      <c r="A13481" s="58"/>
      <c r="B13481" s="58"/>
    </row>
    <row r="13482" spans="1:2" x14ac:dyDescent="0.3">
      <c r="A13482" s="58"/>
      <c r="B13482" s="58"/>
    </row>
    <row r="13483" spans="1:2" x14ac:dyDescent="0.3">
      <c r="A13483" s="58"/>
      <c r="B13483" s="58"/>
    </row>
    <row r="13484" spans="1:2" x14ac:dyDescent="0.3">
      <c r="A13484" s="58"/>
      <c r="B13484" s="58"/>
    </row>
    <row r="13485" spans="1:2" x14ac:dyDescent="0.3">
      <c r="A13485" s="58"/>
      <c r="B13485" s="58"/>
    </row>
    <row r="13486" spans="1:2" x14ac:dyDescent="0.3">
      <c r="A13486" s="58"/>
      <c r="B13486" s="58"/>
    </row>
    <row r="13487" spans="1:2" x14ac:dyDescent="0.3">
      <c r="A13487" s="58"/>
      <c r="B13487" s="58"/>
    </row>
    <row r="13488" spans="1:2" x14ac:dyDescent="0.3">
      <c r="A13488" s="58"/>
      <c r="B13488" s="58"/>
    </row>
    <row r="13489" spans="1:2" x14ac:dyDescent="0.3">
      <c r="A13489" s="58"/>
      <c r="B13489" s="58"/>
    </row>
    <row r="13490" spans="1:2" x14ac:dyDescent="0.3">
      <c r="A13490" s="58"/>
      <c r="B13490" s="58"/>
    </row>
    <row r="13491" spans="1:2" x14ac:dyDescent="0.3">
      <c r="A13491" s="58"/>
      <c r="B13491" s="58"/>
    </row>
    <row r="13492" spans="1:2" x14ac:dyDescent="0.3">
      <c r="A13492" s="58"/>
      <c r="B13492" s="58"/>
    </row>
    <row r="13493" spans="1:2" x14ac:dyDescent="0.3">
      <c r="A13493" s="58"/>
      <c r="B13493" s="58"/>
    </row>
    <row r="13494" spans="1:2" x14ac:dyDescent="0.3">
      <c r="A13494" s="58"/>
      <c r="B13494" s="58"/>
    </row>
    <row r="13495" spans="1:2" x14ac:dyDescent="0.3">
      <c r="A13495" s="58"/>
      <c r="B13495" s="58"/>
    </row>
    <row r="13496" spans="1:2" x14ac:dyDescent="0.3">
      <c r="A13496" s="58"/>
      <c r="B13496" s="58"/>
    </row>
    <row r="13497" spans="1:2" x14ac:dyDescent="0.3">
      <c r="A13497" s="58"/>
      <c r="B13497" s="58"/>
    </row>
    <row r="13498" spans="1:2" x14ac:dyDescent="0.3">
      <c r="A13498" s="58"/>
      <c r="B13498" s="58"/>
    </row>
    <row r="13499" spans="1:2" x14ac:dyDescent="0.3">
      <c r="A13499" s="58"/>
      <c r="B13499" s="58"/>
    </row>
    <row r="13500" spans="1:2" x14ac:dyDescent="0.3">
      <c r="A13500" s="58"/>
      <c r="B13500" s="58"/>
    </row>
    <row r="13501" spans="1:2" x14ac:dyDescent="0.3">
      <c r="A13501" s="58"/>
      <c r="B13501" s="58"/>
    </row>
    <row r="13502" spans="1:2" x14ac:dyDescent="0.3">
      <c r="A13502" s="58"/>
      <c r="B13502" s="58"/>
    </row>
    <row r="13503" spans="1:2" x14ac:dyDescent="0.3">
      <c r="A13503" s="58"/>
      <c r="B13503" s="58"/>
    </row>
    <row r="13504" spans="1:2" x14ac:dyDescent="0.3">
      <c r="A13504" s="58"/>
      <c r="B13504" s="58"/>
    </row>
    <row r="13505" spans="1:2" x14ac:dyDescent="0.3">
      <c r="A13505" s="58"/>
      <c r="B13505" s="58"/>
    </row>
    <row r="13506" spans="1:2" x14ac:dyDescent="0.3">
      <c r="A13506" s="58"/>
      <c r="B13506" s="58"/>
    </row>
    <row r="13507" spans="1:2" x14ac:dyDescent="0.3">
      <c r="A13507" s="58"/>
      <c r="B13507" s="58"/>
    </row>
    <row r="13508" spans="1:2" x14ac:dyDescent="0.3">
      <c r="A13508" s="58"/>
      <c r="B13508" s="58"/>
    </row>
    <row r="13509" spans="1:2" x14ac:dyDescent="0.3">
      <c r="A13509" s="58"/>
      <c r="B13509" s="58"/>
    </row>
    <row r="13510" spans="1:2" x14ac:dyDescent="0.3">
      <c r="A13510" s="58"/>
      <c r="B13510" s="58"/>
    </row>
    <row r="13511" spans="1:2" x14ac:dyDescent="0.3">
      <c r="A13511" s="58"/>
      <c r="B13511" s="58"/>
    </row>
    <row r="13512" spans="1:2" x14ac:dyDescent="0.3">
      <c r="A13512" s="58"/>
      <c r="B13512" s="58"/>
    </row>
    <row r="13513" spans="1:2" x14ac:dyDescent="0.3">
      <c r="A13513" s="58"/>
      <c r="B13513" s="58"/>
    </row>
    <row r="13514" spans="1:2" x14ac:dyDescent="0.3">
      <c r="A13514" s="58"/>
      <c r="B13514" s="58"/>
    </row>
    <row r="13515" spans="1:2" x14ac:dyDescent="0.3">
      <c r="A13515" s="58"/>
      <c r="B13515" s="58"/>
    </row>
    <row r="13516" spans="1:2" x14ac:dyDescent="0.3">
      <c r="A13516" s="58"/>
      <c r="B13516" s="58"/>
    </row>
    <row r="13517" spans="1:2" x14ac:dyDescent="0.3">
      <c r="A13517" s="58"/>
      <c r="B13517" s="58"/>
    </row>
    <row r="13518" spans="1:2" x14ac:dyDescent="0.3">
      <c r="A13518" s="58"/>
      <c r="B13518" s="58"/>
    </row>
    <row r="13519" spans="1:2" x14ac:dyDescent="0.3">
      <c r="A13519" s="58"/>
      <c r="B13519" s="58"/>
    </row>
    <row r="13520" spans="1:2" x14ac:dyDescent="0.3">
      <c r="A13520" s="58"/>
      <c r="B13520" s="58"/>
    </row>
    <row r="13521" spans="1:2" x14ac:dyDescent="0.3">
      <c r="A13521" s="58"/>
      <c r="B13521" s="58"/>
    </row>
    <row r="13522" spans="1:2" x14ac:dyDescent="0.3">
      <c r="A13522" s="58"/>
      <c r="B13522" s="58"/>
    </row>
    <row r="13523" spans="1:2" x14ac:dyDescent="0.3">
      <c r="A13523" s="58"/>
      <c r="B13523" s="58"/>
    </row>
    <row r="13524" spans="1:2" x14ac:dyDescent="0.3">
      <c r="A13524" s="58"/>
      <c r="B13524" s="58"/>
    </row>
    <row r="13525" spans="1:2" x14ac:dyDescent="0.3">
      <c r="A13525" s="58"/>
      <c r="B13525" s="58"/>
    </row>
    <row r="13526" spans="1:2" x14ac:dyDescent="0.3">
      <c r="A13526" s="58"/>
      <c r="B13526" s="58"/>
    </row>
    <row r="13527" spans="1:2" x14ac:dyDescent="0.3">
      <c r="A13527" s="58"/>
      <c r="B13527" s="58"/>
    </row>
    <row r="13528" spans="1:2" x14ac:dyDescent="0.3">
      <c r="A13528" s="58"/>
      <c r="B13528" s="58"/>
    </row>
    <row r="13529" spans="1:2" x14ac:dyDescent="0.3">
      <c r="A13529" s="58"/>
      <c r="B13529" s="58"/>
    </row>
    <row r="13530" spans="1:2" x14ac:dyDescent="0.3">
      <c r="A13530" s="58"/>
      <c r="B13530" s="58"/>
    </row>
    <row r="13531" spans="1:2" x14ac:dyDescent="0.3">
      <c r="A13531" s="58"/>
      <c r="B13531" s="58"/>
    </row>
    <row r="13532" spans="1:2" x14ac:dyDescent="0.3">
      <c r="A13532" s="58"/>
      <c r="B13532" s="58"/>
    </row>
    <row r="13533" spans="1:2" x14ac:dyDescent="0.3">
      <c r="A13533" s="58"/>
      <c r="B13533" s="58"/>
    </row>
    <row r="13534" spans="1:2" x14ac:dyDescent="0.3">
      <c r="A13534" s="58"/>
      <c r="B13534" s="58"/>
    </row>
    <row r="13535" spans="1:2" x14ac:dyDescent="0.3">
      <c r="A13535" s="58"/>
      <c r="B13535" s="58"/>
    </row>
    <row r="13536" spans="1:2" x14ac:dyDescent="0.3">
      <c r="A13536" s="58"/>
      <c r="B13536" s="58"/>
    </row>
    <row r="13537" spans="1:2" x14ac:dyDescent="0.3">
      <c r="A13537" s="58"/>
      <c r="B13537" s="58"/>
    </row>
    <row r="13538" spans="1:2" x14ac:dyDescent="0.3">
      <c r="A13538" s="58"/>
      <c r="B13538" s="58"/>
    </row>
    <row r="13539" spans="1:2" x14ac:dyDescent="0.3">
      <c r="A13539" s="58"/>
      <c r="B13539" s="58"/>
    </row>
    <row r="13540" spans="1:2" x14ac:dyDescent="0.3">
      <c r="A13540" s="58"/>
      <c r="B13540" s="58"/>
    </row>
    <row r="13541" spans="1:2" x14ac:dyDescent="0.3">
      <c r="A13541" s="58"/>
      <c r="B13541" s="58"/>
    </row>
    <row r="13542" spans="1:2" x14ac:dyDescent="0.3">
      <c r="A13542" s="58"/>
      <c r="B13542" s="58"/>
    </row>
    <row r="13543" spans="1:2" x14ac:dyDescent="0.3">
      <c r="A13543" s="58"/>
      <c r="B13543" s="58"/>
    </row>
    <row r="13544" spans="1:2" x14ac:dyDescent="0.3">
      <c r="A13544" s="58"/>
      <c r="B13544" s="58"/>
    </row>
    <row r="13545" spans="1:2" x14ac:dyDescent="0.3">
      <c r="A13545" s="58"/>
      <c r="B13545" s="58"/>
    </row>
    <row r="13546" spans="1:2" x14ac:dyDescent="0.3">
      <c r="A13546" s="58"/>
      <c r="B13546" s="58"/>
    </row>
    <row r="13547" spans="1:2" x14ac:dyDescent="0.3">
      <c r="A13547" s="58"/>
      <c r="B13547" s="58"/>
    </row>
    <row r="13548" spans="1:2" x14ac:dyDescent="0.3">
      <c r="A13548" s="58"/>
      <c r="B13548" s="58"/>
    </row>
    <row r="13549" spans="1:2" x14ac:dyDescent="0.3">
      <c r="A13549" s="58"/>
      <c r="B13549" s="58"/>
    </row>
    <row r="13550" spans="1:2" x14ac:dyDescent="0.3">
      <c r="A13550" s="58"/>
      <c r="B13550" s="58"/>
    </row>
    <row r="13551" spans="1:2" x14ac:dyDescent="0.3">
      <c r="A13551" s="58"/>
      <c r="B13551" s="58"/>
    </row>
    <row r="13552" spans="1:2" x14ac:dyDescent="0.3">
      <c r="A13552" s="58"/>
      <c r="B13552" s="58"/>
    </row>
    <row r="13553" spans="1:2" x14ac:dyDescent="0.3">
      <c r="A13553" s="58"/>
      <c r="B13553" s="58"/>
    </row>
    <row r="13554" spans="1:2" x14ac:dyDescent="0.3">
      <c r="A13554" s="58"/>
      <c r="B13554" s="58"/>
    </row>
    <row r="13555" spans="1:2" x14ac:dyDescent="0.3">
      <c r="A13555" s="58"/>
      <c r="B13555" s="58"/>
    </row>
    <row r="13556" spans="1:2" x14ac:dyDescent="0.3">
      <c r="A13556" s="58"/>
      <c r="B13556" s="58"/>
    </row>
    <row r="13557" spans="1:2" x14ac:dyDescent="0.3">
      <c r="A13557" s="58"/>
      <c r="B13557" s="58"/>
    </row>
    <row r="13558" spans="1:2" x14ac:dyDescent="0.3">
      <c r="A13558" s="58"/>
      <c r="B13558" s="58"/>
    </row>
    <row r="13559" spans="1:2" x14ac:dyDescent="0.3">
      <c r="A13559" s="58"/>
      <c r="B13559" s="58"/>
    </row>
    <row r="13560" spans="1:2" x14ac:dyDescent="0.3">
      <c r="A13560" s="58"/>
      <c r="B13560" s="58"/>
    </row>
    <row r="13561" spans="1:2" x14ac:dyDescent="0.3">
      <c r="A13561" s="58"/>
      <c r="B13561" s="58"/>
    </row>
    <row r="13562" spans="1:2" x14ac:dyDescent="0.3">
      <c r="A13562" s="58"/>
      <c r="B13562" s="58"/>
    </row>
    <row r="13563" spans="1:2" x14ac:dyDescent="0.3">
      <c r="A13563" s="58"/>
      <c r="B13563" s="58"/>
    </row>
    <row r="13564" spans="1:2" x14ac:dyDescent="0.3">
      <c r="A13564" s="58"/>
      <c r="B13564" s="58"/>
    </row>
    <row r="13565" spans="1:2" x14ac:dyDescent="0.3">
      <c r="A13565" s="58"/>
      <c r="B13565" s="58"/>
    </row>
    <row r="13566" spans="1:2" x14ac:dyDescent="0.3">
      <c r="A13566" s="58"/>
      <c r="B13566" s="58"/>
    </row>
    <row r="13567" spans="1:2" x14ac:dyDescent="0.3">
      <c r="A13567" s="58"/>
      <c r="B13567" s="58"/>
    </row>
    <row r="13568" spans="1:2" x14ac:dyDescent="0.3">
      <c r="A13568" s="58"/>
      <c r="B13568" s="58"/>
    </row>
    <row r="13569" spans="1:2" x14ac:dyDescent="0.3">
      <c r="A13569" s="58"/>
      <c r="B13569" s="58"/>
    </row>
    <row r="13570" spans="1:2" x14ac:dyDescent="0.3">
      <c r="A13570" s="58"/>
      <c r="B13570" s="58"/>
    </row>
    <row r="13571" spans="1:2" x14ac:dyDescent="0.3">
      <c r="A13571" s="58"/>
      <c r="B13571" s="58"/>
    </row>
    <row r="13572" spans="1:2" x14ac:dyDescent="0.3">
      <c r="A13572" s="58"/>
      <c r="B13572" s="58"/>
    </row>
    <row r="13573" spans="1:2" x14ac:dyDescent="0.3">
      <c r="A13573" s="58"/>
      <c r="B13573" s="58"/>
    </row>
    <row r="13574" spans="1:2" x14ac:dyDescent="0.3">
      <c r="A13574" s="58"/>
      <c r="B13574" s="58"/>
    </row>
    <row r="13575" spans="1:2" x14ac:dyDescent="0.3">
      <c r="A13575" s="58"/>
      <c r="B13575" s="58"/>
    </row>
    <row r="13576" spans="1:2" x14ac:dyDescent="0.3">
      <c r="A13576" s="58"/>
      <c r="B13576" s="58"/>
    </row>
    <row r="13577" spans="1:2" x14ac:dyDescent="0.3">
      <c r="A13577" s="58"/>
      <c r="B13577" s="58"/>
    </row>
    <row r="13578" spans="1:2" x14ac:dyDescent="0.3">
      <c r="A13578" s="58"/>
      <c r="B13578" s="58"/>
    </row>
    <row r="13579" spans="1:2" x14ac:dyDescent="0.3">
      <c r="A13579" s="58"/>
      <c r="B13579" s="58"/>
    </row>
    <row r="13580" spans="1:2" x14ac:dyDescent="0.3">
      <c r="A13580" s="58"/>
      <c r="B13580" s="58"/>
    </row>
    <row r="13581" spans="1:2" x14ac:dyDescent="0.3">
      <c r="A13581" s="58"/>
      <c r="B13581" s="58"/>
    </row>
    <row r="13582" spans="1:2" x14ac:dyDescent="0.3">
      <c r="A13582" s="58"/>
      <c r="B13582" s="58"/>
    </row>
    <row r="13583" spans="1:2" x14ac:dyDescent="0.3">
      <c r="A13583" s="58"/>
      <c r="B13583" s="58"/>
    </row>
    <row r="13584" spans="1:2" x14ac:dyDescent="0.3">
      <c r="A13584" s="58"/>
      <c r="B13584" s="58"/>
    </row>
    <row r="13585" spans="1:2" x14ac:dyDescent="0.3">
      <c r="A13585" s="58"/>
      <c r="B13585" s="58"/>
    </row>
    <row r="13586" spans="1:2" x14ac:dyDescent="0.3">
      <c r="A13586" s="58"/>
      <c r="B13586" s="58"/>
    </row>
    <row r="13587" spans="1:2" x14ac:dyDescent="0.3">
      <c r="A13587" s="58"/>
      <c r="B13587" s="58"/>
    </row>
    <row r="13588" spans="1:2" x14ac:dyDescent="0.3">
      <c r="A13588" s="58"/>
      <c r="B13588" s="58"/>
    </row>
    <row r="13589" spans="1:2" x14ac:dyDescent="0.3">
      <c r="A13589" s="58"/>
      <c r="B13589" s="58"/>
    </row>
    <row r="13590" spans="1:2" x14ac:dyDescent="0.3">
      <c r="A13590" s="58"/>
      <c r="B13590" s="58"/>
    </row>
    <row r="13591" spans="1:2" x14ac:dyDescent="0.3">
      <c r="A13591" s="58"/>
      <c r="B13591" s="58"/>
    </row>
    <row r="13592" spans="1:2" x14ac:dyDescent="0.3">
      <c r="A13592" s="58"/>
      <c r="B13592" s="58"/>
    </row>
    <row r="13593" spans="1:2" x14ac:dyDescent="0.3">
      <c r="A13593" s="58"/>
      <c r="B13593" s="58"/>
    </row>
    <row r="13594" spans="1:2" x14ac:dyDescent="0.3">
      <c r="A13594" s="58"/>
      <c r="B13594" s="58"/>
    </row>
    <row r="13595" spans="1:2" x14ac:dyDescent="0.3">
      <c r="A13595" s="58"/>
      <c r="B13595" s="58"/>
    </row>
    <row r="13596" spans="1:2" x14ac:dyDescent="0.3">
      <c r="A13596" s="58"/>
      <c r="B13596" s="58"/>
    </row>
    <row r="13597" spans="1:2" x14ac:dyDescent="0.3">
      <c r="A13597" s="58"/>
      <c r="B13597" s="58"/>
    </row>
    <row r="13598" spans="1:2" x14ac:dyDescent="0.3">
      <c r="A13598" s="58"/>
      <c r="B13598" s="58"/>
    </row>
    <row r="13599" spans="1:2" x14ac:dyDescent="0.3">
      <c r="A13599" s="58"/>
      <c r="B13599" s="58"/>
    </row>
    <row r="13600" spans="1:2" x14ac:dyDescent="0.3">
      <c r="A13600" s="58"/>
      <c r="B13600" s="58"/>
    </row>
    <row r="13601" spans="1:2" x14ac:dyDescent="0.3">
      <c r="A13601" s="58"/>
      <c r="B13601" s="58"/>
    </row>
    <row r="13602" spans="1:2" x14ac:dyDescent="0.3">
      <c r="A13602" s="58"/>
      <c r="B13602" s="58"/>
    </row>
    <row r="13603" spans="1:2" x14ac:dyDescent="0.3">
      <c r="A13603" s="58"/>
      <c r="B13603" s="58"/>
    </row>
    <row r="13604" spans="1:2" x14ac:dyDescent="0.3">
      <c r="A13604" s="58"/>
      <c r="B13604" s="58"/>
    </row>
    <row r="13605" spans="1:2" x14ac:dyDescent="0.3">
      <c r="A13605" s="58"/>
      <c r="B13605" s="58"/>
    </row>
    <row r="13606" spans="1:2" x14ac:dyDescent="0.3">
      <c r="A13606" s="58"/>
      <c r="B13606" s="58"/>
    </row>
    <row r="13607" spans="1:2" x14ac:dyDescent="0.3">
      <c r="A13607" s="58"/>
      <c r="B13607" s="58"/>
    </row>
    <row r="13608" spans="1:2" x14ac:dyDescent="0.3">
      <c r="A13608" s="58"/>
      <c r="B13608" s="58"/>
    </row>
    <row r="13609" spans="1:2" x14ac:dyDescent="0.3">
      <c r="A13609" s="58"/>
      <c r="B13609" s="58"/>
    </row>
    <row r="13610" spans="1:2" x14ac:dyDescent="0.3">
      <c r="A13610" s="58"/>
      <c r="B13610" s="58"/>
    </row>
    <row r="13611" spans="1:2" x14ac:dyDescent="0.3">
      <c r="A13611" s="58"/>
      <c r="B13611" s="58"/>
    </row>
    <row r="13612" spans="1:2" x14ac:dyDescent="0.3">
      <c r="A13612" s="58"/>
      <c r="B13612" s="58"/>
    </row>
    <row r="13613" spans="1:2" x14ac:dyDescent="0.3">
      <c r="A13613" s="58"/>
      <c r="B13613" s="58"/>
    </row>
    <row r="13614" spans="1:2" x14ac:dyDescent="0.3">
      <c r="A13614" s="58"/>
      <c r="B13614" s="58"/>
    </row>
    <row r="13615" spans="1:2" x14ac:dyDescent="0.3">
      <c r="A13615" s="58"/>
      <c r="B13615" s="58"/>
    </row>
    <row r="13616" spans="1:2" x14ac:dyDescent="0.3">
      <c r="A13616" s="58"/>
      <c r="B13616" s="58"/>
    </row>
    <row r="13617" spans="1:2" x14ac:dyDescent="0.3">
      <c r="A13617" s="58"/>
      <c r="B13617" s="58"/>
    </row>
    <row r="13618" spans="1:2" x14ac:dyDescent="0.3">
      <c r="A13618" s="58"/>
      <c r="B13618" s="58"/>
    </row>
    <row r="13619" spans="1:2" x14ac:dyDescent="0.3">
      <c r="A13619" s="58"/>
      <c r="B13619" s="58"/>
    </row>
    <row r="13620" spans="1:2" x14ac:dyDescent="0.3">
      <c r="A13620" s="58"/>
      <c r="B13620" s="58"/>
    </row>
    <row r="13621" spans="1:2" x14ac:dyDescent="0.3">
      <c r="A13621" s="58"/>
      <c r="B13621" s="58"/>
    </row>
    <row r="13622" spans="1:2" x14ac:dyDescent="0.3">
      <c r="A13622" s="58"/>
      <c r="B13622" s="58"/>
    </row>
    <row r="13623" spans="1:2" x14ac:dyDescent="0.3">
      <c r="A13623" s="58"/>
      <c r="B13623" s="58"/>
    </row>
    <row r="13624" spans="1:2" x14ac:dyDescent="0.3">
      <c r="A13624" s="58"/>
      <c r="B13624" s="58"/>
    </row>
    <row r="13625" spans="1:2" x14ac:dyDescent="0.3">
      <c r="A13625" s="58"/>
      <c r="B13625" s="58"/>
    </row>
    <row r="13626" spans="1:2" x14ac:dyDescent="0.3">
      <c r="A13626" s="58"/>
      <c r="B13626" s="58"/>
    </row>
    <row r="13627" spans="1:2" x14ac:dyDescent="0.3">
      <c r="A13627" s="58"/>
      <c r="B13627" s="58"/>
    </row>
    <row r="13628" spans="1:2" x14ac:dyDescent="0.3">
      <c r="A13628" s="58"/>
      <c r="B13628" s="58"/>
    </row>
    <row r="13629" spans="1:2" x14ac:dyDescent="0.3">
      <c r="A13629" s="58"/>
      <c r="B13629" s="58"/>
    </row>
    <row r="13630" spans="1:2" x14ac:dyDescent="0.3">
      <c r="A13630" s="58"/>
      <c r="B13630" s="58"/>
    </row>
    <row r="13631" spans="1:2" x14ac:dyDescent="0.3">
      <c r="A13631" s="58"/>
      <c r="B13631" s="58"/>
    </row>
    <row r="13632" spans="1:2" x14ac:dyDescent="0.3">
      <c r="A13632" s="58"/>
      <c r="B13632" s="58"/>
    </row>
    <row r="13633" spans="1:2" x14ac:dyDescent="0.3">
      <c r="A13633" s="58"/>
      <c r="B13633" s="58"/>
    </row>
    <row r="13634" spans="1:2" x14ac:dyDescent="0.3">
      <c r="A13634" s="58"/>
      <c r="B13634" s="58"/>
    </row>
    <row r="13635" spans="1:2" x14ac:dyDescent="0.3">
      <c r="A13635" s="58"/>
      <c r="B13635" s="58"/>
    </row>
    <row r="13636" spans="1:2" x14ac:dyDescent="0.3">
      <c r="A13636" s="58"/>
      <c r="B13636" s="58"/>
    </row>
    <row r="13637" spans="1:2" x14ac:dyDescent="0.3">
      <c r="A13637" s="58"/>
      <c r="B13637" s="58"/>
    </row>
    <row r="13638" spans="1:2" x14ac:dyDescent="0.3">
      <c r="A13638" s="58"/>
      <c r="B13638" s="58"/>
    </row>
    <row r="13639" spans="1:2" x14ac:dyDescent="0.3">
      <c r="A13639" s="58"/>
      <c r="B13639" s="58"/>
    </row>
    <row r="13640" spans="1:2" x14ac:dyDescent="0.3">
      <c r="A13640" s="58"/>
      <c r="B13640" s="58"/>
    </row>
    <row r="13641" spans="1:2" x14ac:dyDescent="0.3">
      <c r="A13641" s="58"/>
      <c r="B13641" s="58"/>
    </row>
    <row r="13642" spans="1:2" x14ac:dyDescent="0.3">
      <c r="A13642" s="58"/>
      <c r="B13642" s="58"/>
    </row>
    <row r="13643" spans="1:2" x14ac:dyDescent="0.3">
      <c r="A13643" s="58"/>
      <c r="B13643" s="58"/>
    </row>
    <row r="13644" spans="1:2" x14ac:dyDescent="0.3">
      <c r="A13644" s="58"/>
      <c r="B13644" s="58"/>
    </row>
    <row r="13645" spans="1:2" x14ac:dyDescent="0.3">
      <c r="A13645" s="58"/>
      <c r="B13645" s="58"/>
    </row>
    <row r="13646" spans="1:2" x14ac:dyDescent="0.3">
      <c r="A13646" s="58"/>
      <c r="B13646" s="58"/>
    </row>
    <row r="13647" spans="1:2" x14ac:dyDescent="0.3">
      <c r="A13647" s="58"/>
      <c r="B13647" s="58"/>
    </row>
    <row r="13648" spans="1:2" x14ac:dyDescent="0.3">
      <c r="A13648" s="58"/>
      <c r="B13648" s="58"/>
    </row>
    <row r="13649" spans="1:2" x14ac:dyDescent="0.3">
      <c r="A13649" s="58"/>
      <c r="B13649" s="58"/>
    </row>
    <row r="13650" spans="1:2" x14ac:dyDescent="0.3">
      <c r="A13650" s="58"/>
      <c r="B13650" s="58"/>
    </row>
    <row r="13651" spans="1:2" x14ac:dyDescent="0.3">
      <c r="A13651" s="58"/>
      <c r="B13651" s="58"/>
    </row>
    <row r="13652" spans="1:2" x14ac:dyDescent="0.3">
      <c r="A13652" s="58"/>
      <c r="B13652" s="58"/>
    </row>
    <row r="13653" spans="1:2" x14ac:dyDescent="0.3">
      <c r="A13653" s="58"/>
      <c r="B13653" s="58"/>
    </row>
    <row r="13654" spans="1:2" x14ac:dyDescent="0.3">
      <c r="A13654" s="58"/>
      <c r="B13654" s="58"/>
    </row>
    <row r="13655" spans="1:2" x14ac:dyDescent="0.3">
      <c r="A13655" s="58"/>
      <c r="B13655" s="58"/>
    </row>
    <row r="13656" spans="1:2" x14ac:dyDescent="0.3">
      <c r="A13656" s="58"/>
      <c r="B13656" s="58"/>
    </row>
    <row r="13657" spans="1:2" x14ac:dyDescent="0.3">
      <c r="A13657" s="58"/>
      <c r="B13657" s="58"/>
    </row>
    <row r="13658" spans="1:2" x14ac:dyDescent="0.3">
      <c r="A13658" s="58"/>
      <c r="B13658" s="58"/>
    </row>
    <row r="13659" spans="1:2" x14ac:dyDescent="0.3">
      <c r="A13659" s="58"/>
      <c r="B13659" s="58"/>
    </row>
    <row r="13660" spans="1:2" x14ac:dyDescent="0.3">
      <c r="A13660" s="58"/>
      <c r="B13660" s="58"/>
    </row>
    <row r="13661" spans="1:2" x14ac:dyDescent="0.3">
      <c r="A13661" s="58"/>
      <c r="B13661" s="58"/>
    </row>
    <row r="13662" spans="1:2" x14ac:dyDescent="0.3">
      <c r="A13662" s="58"/>
      <c r="B13662" s="58"/>
    </row>
    <row r="13663" spans="1:2" x14ac:dyDescent="0.3">
      <c r="A13663" s="58"/>
      <c r="B13663" s="58"/>
    </row>
    <row r="13664" spans="1:2" x14ac:dyDescent="0.3">
      <c r="A13664" s="58"/>
      <c r="B13664" s="58"/>
    </row>
    <row r="13665" spans="1:2" x14ac:dyDescent="0.3">
      <c r="A13665" s="58"/>
      <c r="B13665" s="58"/>
    </row>
    <row r="13666" spans="1:2" x14ac:dyDescent="0.3">
      <c r="A13666" s="58"/>
      <c r="B13666" s="58"/>
    </row>
    <row r="13667" spans="1:2" x14ac:dyDescent="0.3">
      <c r="A13667" s="58"/>
      <c r="B13667" s="58"/>
    </row>
    <row r="13668" spans="1:2" x14ac:dyDescent="0.3">
      <c r="A13668" s="58"/>
      <c r="B13668" s="58"/>
    </row>
    <row r="13669" spans="1:2" x14ac:dyDescent="0.3">
      <c r="A13669" s="58"/>
      <c r="B13669" s="58"/>
    </row>
    <row r="13670" spans="1:2" x14ac:dyDescent="0.3">
      <c r="A13670" s="58"/>
      <c r="B13670" s="58"/>
    </row>
    <row r="13671" spans="1:2" x14ac:dyDescent="0.3">
      <c r="A13671" s="58"/>
      <c r="B13671" s="58"/>
    </row>
    <row r="13672" spans="1:2" x14ac:dyDescent="0.3">
      <c r="A13672" s="58"/>
      <c r="B13672" s="58"/>
    </row>
    <row r="13673" spans="1:2" x14ac:dyDescent="0.3">
      <c r="A13673" s="58"/>
      <c r="B13673" s="58"/>
    </row>
    <row r="13674" spans="1:2" x14ac:dyDescent="0.3">
      <c r="A13674" s="58"/>
      <c r="B13674" s="58"/>
    </row>
    <row r="13675" spans="1:2" x14ac:dyDescent="0.3">
      <c r="A13675" s="58"/>
      <c r="B13675" s="58"/>
    </row>
    <row r="13676" spans="1:2" x14ac:dyDescent="0.3">
      <c r="A13676" s="58"/>
      <c r="B13676" s="58"/>
    </row>
    <row r="13677" spans="1:2" x14ac:dyDescent="0.3">
      <c r="A13677" s="58"/>
      <c r="B13677" s="58"/>
    </row>
    <row r="13678" spans="1:2" x14ac:dyDescent="0.3">
      <c r="A13678" s="58"/>
      <c r="B13678" s="58"/>
    </row>
    <row r="13679" spans="1:2" x14ac:dyDescent="0.3">
      <c r="A13679" s="58"/>
      <c r="B13679" s="58"/>
    </row>
    <row r="13680" spans="1:2" x14ac:dyDescent="0.3">
      <c r="A13680" s="58"/>
      <c r="B13680" s="58"/>
    </row>
    <row r="13681" spans="1:2" x14ac:dyDescent="0.3">
      <c r="A13681" s="58"/>
      <c r="B13681" s="58"/>
    </row>
    <row r="13682" spans="1:2" x14ac:dyDescent="0.3">
      <c r="A13682" s="58"/>
      <c r="B13682" s="58"/>
    </row>
    <row r="13683" spans="1:2" x14ac:dyDescent="0.3">
      <c r="A13683" s="58"/>
      <c r="B13683" s="58"/>
    </row>
    <row r="13684" spans="1:2" x14ac:dyDescent="0.3">
      <c r="A13684" s="58"/>
      <c r="B13684" s="58"/>
    </row>
    <row r="13685" spans="1:2" x14ac:dyDescent="0.3">
      <c r="A13685" s="58"/>
      <c r="B13685" s="58"/>
    </row>
    <row r="13686" spans="1:2" x14ac:dyDescent="0.3">
      <c r="A13686" s="58"/>
      <c r="B13686" s="58"/>
    </row>
    <row r="13687" spans="1:2" x14ac:dyDescent="0.3">
      <c r="A13687" s="58"/>
      <c r="B13687" s="58"/>
    </row>
    <row r="13688" spans="1:2" x14ac:dyDescent="0.3">
      <c r="A13688" s="58"/>
      <c r="B13688" s="58"/>
    </row>
    <row r="13689" spans="1:2" x14ac:dyDescent="0.3">
      <c r="A13689" s="58"/>
      <c r="B13689" s="58"/>
    </row>
    <row r="13690" spans="1:2" x14ac:dyDescent="0.3">
      <c r="A13690" s="58"/>
      <c r="B13690" s="58"/>
    </row>
    <row r="13691" spans="1:2" x14ac:dyDescent="0.3">
      <c r="A13691" s="58"/>
      <c r="B13691" s="58"/>
    </row>
    <row r="13692" spans="1:2" x14ac:dyDescent="0.3">
      <c r="A13692" s="58"/>
      <c r="B13692" s="58"/>
    </row>
    <row r="13693" spans="1:2" x14ac:dyDescent="0.3">
      <c r="A13693" s="58"/>
      <c r="B13693" s="58"/>
    </row>
    <row r="13694" spans="1:2" x14ac:dyDescent="0.3">
      <c r="A13694" s="58"/>
      <c r="B13694" s="58"/>
    </row>
    <row r="13695" spans="1:2" x14ac:dyDescent="0.3">
      <c r="A13695" s="58"/>
      <c r="B13695" s="58"/>
    </row>
    <row r="13696" spans="1:2" x14ac:dyDescent="0.3">
      <c r="A13696" s="58"/>
      <c r="B13696" s="58"/>
    </row>
    <row r="13697" spans="1:2" x14ac:dyDescent="0.3">
      <c r="A13697" s="58"/>
      <c r="B13697" s="58"/>
    </row>
    <row r="13698" spans="1:2" x14ac:dyDescent="0.3">
      <c r="A13698" s="58"/>
      <c r="B13698" s="58"/>
    </row>
    <row r="13699" spans="1:2" x14ac:dyDescent="0.3">
      <c r="A13699" s="58"/>
      <c r="B13699" s="58"/>
    </row>
    <row r="13700" spans="1:2" x14ac:dyDescent="0.3">
      <c r="A13700" s="58"/>
      <c r="B13700" s="58"/>
    </row>
    <row r="13701" spans="1:2" x14ac:dyDescent="0.3">
      <c r="A13701" s="58"/>
      <c r="B13701" s="58"/>
    </row>
    <row r="13702" spans="1:2" x14ac:dyDescent="0.3">
      <c r="A13702" s="58"/>
      <c r="B13702" s="58"/>
    </row>
    <row r="13703" spans="1:2" x14ac:dyDescent="0.3">
      <c r="A13703" s="58"/>
      <c r="B13703" s="58"/>
    </row>
    <row r="13704" spans="1:2" x14ac:dyDescent="0.3">
      <c r="A13704" s="58"/>
      <c r="B13704" s="58"/>
    </row>
    <row r="13705" spans="1:2" x14ac:dyDescent="0.3">
      <c r="A13705" s="58"/>
      <c r="B13705" s="58"/>
    </row>
    <row r="13706" spans="1:2" x14ac:dyDescent="0.3">
      <c r="A13706" s="58"/>
      <c r="B13706" s="58"/>
    </row>
    <row r="13707" spans="1:2" x14ac:dyDescent="0.3">
      <c r="A13707" s="58"/>
      <c r="B13707" s="58"/>
    </row>
    <row r="13708" spans="1:2" x14ac:dyDescent="0.3">
      <c r="A13708" s="58"/>
      <c r="B13708" s="58"/>
    </row>
    <row r="13709" spans="1:2" x14ac:dyDescent="0.3">
      <c r="A13709" s="58"/>
      <c r="B13709" s="58"/>
    </row>
    <row r="13710" spans="1:2" x14ac:dyDescent="0.3">
      <c r="A13710" s="58"/>
      <c r="B13710" s="58"/>
    </row>
    <row r="13711" spans="1:2" x14ac:dyDescent="0.3">
      <c r="A13711" s="58"/>
      <c r="B13711" s="58"/>
    </row>
    <row r="13712" spans="1:2" x14ac:dyDescent="0.3">
      <c r="A13712" s="58"/>
      <c r="B13712" s="58"/>
    </row>
    <row r="13713" spans="1:2" x14ac:dyDescent="0.3">
      <c r="A13713" s="58"/>
      <c r="B13713" s="58"/>
    </row>
    <row r="13714" spans="1:2" x14ac:dyDescent="0.3">
      <c r="A13714" s="58"/>
      <c r="B13714" s="58"/>
    </row>
    <row r="13715" spans="1:2" x14ac:dyDescent="0.3">
      <c r="A13715" s="58"/>
      <c r="B13715" s="58"/>
    </row>
    <row r="13716" spans="1:2" x14ac:dyDescent="0.3">
      <c r="A13716" s="58"/>
      <c r="B13716" s="58"/>
    </row>
    <row r="13717" spans="1:2" x14ac:dyDescent="0.3">
      <c r="A13717" s="58"/>
      <c r="B13717" s="58"/>
    </row>
    <row r="13718" spans="1:2" x14ac:dyDescent="0.3">
      <c r="A13718" s="58"/>
      <c r="B13718" s="58"/>
    </row>
    <row r="13719" spans="1:2" x14ac:dyDescent="0.3">
      <c r="A13719" s="58"/>
      <c r="B13719" s="58"/>
    </row>
    <row r="13720" spans="1:2" x14ac:dyDescent="0.3">
      <c r="A13720" s="58"/>
      <c r="B13720" s="58"/>
    </row>
    <row r="13721" spans="1:2" x14ac:dyDescent="0.3">
      <c r="A13721" s="58"/>
      <c r="B13721" s="58"/>
    </row>
    <row r="13722" spans="1:2" x14ac:dyDescent="0.3">
      <c r="A13722" s="58"/>
      <c r="B13722" s="58"/>
    </row>
    <row r="13723" spans="1:2" x14ac:dyDescent="0.3">
      <c r="A13723" s="58"/>
      <c r="B13723" s="58"/>
    </row>
    <row r="13724" spans="1:2" x14ac:dyDescent="0.3">
      <c r="A13724" s="58"/>
      <c r="B13724" s="58"/>
    </row>
    <row r="13725" spans="1:2" x14ac:dyDescent="0.3">
      <c r="A13725" s="58"/>
      <c r="B13725" s="58"/>
    </row>
    <row r="13726" spans="1:2" x14ac:dyDescent="0.3">
      <c r="A13726" s="58"/>
      <c r="B13726" s="58"/>
    </row>
    <row r="13727" spans="1:2" x14ac:dyDescent="0.3">
      <c r="A13727" s="58"/>
      <c r="B13727" s="58"/>
    </row>
    <row r="13728" spans="1:2" x14ac:dyDescent="0.3">
      <c r="A13728" s="58"/>
      <c r="B13728" s="58"/>
    </row>
    <row r="13729" spans="1:2" x14ac:dyDescent="0.3">
      <c r="A13729" s="58"/>
      <c r="B13729" s="58"/>
    </row>
    <row r="13730" spans="1:2" x14ac:dyDescent="0.3">
      <c r="A13730" s="58"/>
      <c r="B13730" s="58"/>
    </row>
    <row r="13731" spans="1:2" x14ac:dyDescent="0.3">
      <c r="A13731" s="58"/>
      <c r="B13731" s="58"/>
    </row>
    <row r="13732" spans="1:2" x14ac:dyDescent="0.3">
      <c r="A13732" s="58"/>
      <c r="B13732" s="58"/>
    </row>
    <row r="13733" spans="1:2" x14ac:dyDescent="0.3">
      <c r="A13733" s="58"/>
      <c r="B13733" s="58"/>
    </row>
    <row r="13734" spans="1:2" x14ac:dyDescent="0.3">
      <c r="A13734" s="58"/>
      <c r="B13734" s="58"/>
    </row>
    <row r="13735" spans="1:2" x14ac:dyDescent="0.3">
      <c r="A13735" s="58"/>
      <c r="B13735" s="58"/>
    </row>
    <row r="13736" spans="1:2" x14ac:dyDescent="0.3">
      <c r="A13736" s="58"/>
      <c r="B13736" s="58"/>
    </row>
    <row r="13737" spans="1:2" x14ac:dyDescent="0.3">
      <c r="A13737" s="58"/>
      <c r="B13737" s="58"/>
    </row>
    <row r="13738" spans="1:2" x14ac:dyDescent="0.3">
      <c r="A13738" s="58"/>
      <c r="B13738" s="58"/>
    </row>
    <row r="13739" spans="1:2" x14ac:dyDescent="0.3">
      <c r="A13739" s="58"/>
      <c r="B13739" s="58"/>
    </row>
    <row r="13740" spans="1:2" x14ac:dyDescent="0.3">
      <c r="A13740" s="58"/>
      <c r="B13740" s="58"/>
    </row>
    <row r="13741" spans="1:2" x14ac:dyDescent="0.3">
      <c r="A13741" s="58"/>
      <c r="B13741" s="58"/>
    </row>
    <row r="13742" spans="1:2" x14ac:dyDescent="0.3">
      <c r="A13742" s="58"/>
      <c r="B13742" s="58"/>
    </row>
    <row r="13743" spans="1:2" x14ac:dyDescent="0.3">
      <c r="A13743" s="58"/>
      <c r="B13743" s="58"/>
    </row>
    <row r="13744" spans="1:2" x14ac:dyDescent="0.3">
      <c r="A13744" s="58"/>
      <c r="B13744" s="58"/>
    </row>
    <row r="13745" spans="1:2" x14ac:dyDescent="0.3">
      <c r="A13745" s="58"/>
      <c r="B13745" s="58"/>
    </row>
    <row r="13746" spans="1:2" x14ac:dyDescent="0.3">
      <c r="A13746" s="58"/>
      <c r="B13746" s="58"/>
    </row>
    <row r="13747" spans="1:2" x14ac:dyDescent="0.3">
      <c r="A13747" s="58"/>
      <c r="B13747" s="58"/>
    </row>
    <row r="13748" spans="1:2" x14ac:dyDescent="0.3">
      <c r="A13748" s="58"/>
      <c r="B13748" s="58"/>
    </row>
    <row r="13749" spans="1:2" x14ac:dyDescent="0.3">
      <c r="A13749" s="58"/>
      <c r="B13749" s="58"/>
    </row>
    <row r="13750" spans="1:2" x14ac:dyDescent="0.3">
      <c r="A13750" s="58"/>
      <c r="B13750" s="58"/>
    </row>
    <row r="13751" spans="1:2" x14ac:dyDescent="0.3">
      <c r="A13751" s="58"/>
      <c r="B13751" s="58"/>
    </row>
    <row r="13752" spans="1:2" x14ac:dyDescent="0.3">
      <c r="A13752" s="58"/>
      <c r="B13752" s="58"/>
    </row>
    <row r="13753" spans="1:2" x14ac:dyDescent="0.3">
      <c r="A13753" s="58"/>
      <c r="B13753" s="58"/>
    </row>
    <row r="13754" spans="1:2" x14ac:dyDescent="0.3">
      <c r="A13754" s="58"/>
      <c r="B13754" s="58"/>
    </row>
    <row r="13755" spans="1:2" x14ac:dyDescent="0.3">
      <c r="A13755" s="58"/>
      <c r="B13755" s="58"/>
    </row>
    <row r="13756" spans="1:2" x14ac:dyDescent="0.3">
      <c r="A13756" s="58"/>
      <c r="B13756" s="58"/>
    </row>
    <row r="13757" spans="1:2" x14ac:dyDescent="0.3">
      <c r="A13757" s="58"/>
      <c r="B13757" s="58"/>
    </row>
    <row r="13758" spans="1:2" x14ac:dyDescent="0.3">
      <c r="A13758" s="58"/>
      <c r="B13758" s="58"/>
    </row>
    <row r="13759" spans="1:2" x14ac:dyDescent="0.3">
      <c r="A13759" s="58"/>
      <c r="B13759" s="58"/>
    </row>
    <row r="13760" spans="1:2" x14ac:dyDescent="0.3">
      <c r="A13760" s="58"/>
      <c r="B13760" s="58"/>
    </row>
    <row r="13761" spans="1:2" x14ac:dyDescent="0.3">
      <c r="A13761" s="58"/>
      <c r="B13761" s="58"/>
    </row>
    <row r="13762" spans="1:2" x14ac:dyDescent="0.3">
      <c r="A13762" s="58"/>
      <c r="B13762" s="58"/>
    </row>
    <row r="13763" spans="1:2" x14ac:dyDescent="0.3">
      <c r="A13763" s="58"/>
      <c r="B13763" s="58"/>
    </row>
    <row r="13764" spans="1:2" x14ac:dyDescent="0.3">
      <c r="A13764" s="58"/>
      <c r="B13764" s="58"/>
    </row>
    <row r="13765" spans="1:2" x14ac:dyDescent="0.3">
      <c r="A13765" s="58"/>
      <c r="B13765" s="58"/>
    </row>
    <row r="13766" spans="1:2" x14ac:dyDescent="0.3">
      <c r="A13766" s="58"/>
      <c r="B13766" s="58"/>
    </row>
    <row r="13767" spans="1:2" x14ac:dyDescent="0.3">
      <c r="A13767" s="58"/>
      <c r="B13767" s="58"/>
    </row>
    <row r="13768" spans="1:2" x14ac:dyDescent="0.3">
      <c r="A13768" s="58"/>
      <c r="B13768" s="58"/>
    </row>
    <row r="13769" spans="1:2" x14ac:dyDescent="0.3">
      <c r="A13769" s="58"/>
      <c r="B13769" s="58"/>
    </row>
    <row r="13770" spans="1:2" x14ac:dyDescent="0.3">
      <c r="A13770" s="58"/>
      <c r="B13770" s="58"/>
    </row>
    <row r="13771" spans="1:2" x14ac:dyDescent="0.3">
      <c r="A13771" s="58"/>
      <c r="B13771" s="58"/>
    </row>
    <row r="13772" spans="1:2" x14ac:dyDescent="0.3">
      <c r="A13772" s="58"/>
      <c r="B13772" s="58"/>
    </row>
    <row r="13773" spans="1:2" x14ac:dyDescent="0.3">
      <c r="A13773" s="58"/>
      <c r="B13773" s="58"/>
    </row>
    <row r="13774" spans="1:2" x14ac:dyDescent="0.3">
      <c r="A13774" s="58"/>
      <c r="B13774" s="58"/>
    </row>
    <row r="13775" spans="1:2" x14ac:dyDescent="0.3">
      <c r="A13775" s="58"/>
      <c r="B13775" s="58"/>
    </row>
    <row r="13776" spans="1:2" x14ac:dyDescent="0.3">
      <c r="A13776" s="58"/>
      <c r="B13776" s="58"/>
    </row>
    <row r="13777" spans="1:2" x14ac:dyDescent="0.3">
      <c r="A13777" s="58"/>
      <c r="B13777" s="58"/>
    </row>
    <row r="13778" spans="1:2" x14ac:dyDescent="0.3">
      <c r="A13778" s="58"/>
      <c r="B13778" s="58"/>
    </row>
    <row r="13779" spans="1:2" x14ac:dyDescent="0.3">
      <c r="A13779" s="58"/>
      <c r="B13779" s="58"/>
    </row>
    <row r="13780" spans="1:2" x14ac:dyDescent="0.3">
      <c r="A13780" s="58"/>
      <c r="B13780" s="58"/>
    </row>
    <row r="13781" spans="1:2" x14ac:dyDescent="0.3">
      <c r="A13781" s="58"/>
      <c r="B13781" s="58"/>
    </row>
    <row r="13782" spans="1:2" x14ac:dyDescent="0.3">
      <c r="A13782" s="58"/>
      <c r="B13782" s="58"/>
    </row>
    <row r="13783" spans="1:2" x14ac:dyDescent="0.3">
      <c r="A13783" s="58"/>
      <c r="B13783" s="58"/>
    </row>
    <row r="13784" spans="1:2" x14ac:dyDescent="0.3">
      <c r="A13784" s="58"/>
      <c r="B13784" s="58"/>
    </row>
    <row r="13785" spans="1:2" x14ac:dyDescent="0.3">
      <c r="A13785" s="58"/>
      <c r="B13785" s="58"/>
    </row>
    <row r="13786" spans="1:2" x14ac:dyDescent="0.3">
      <c r="A13786" s="58"/>
      <c r="B13786" s="58"/>
    </row>
    <row r="13787" spans="1:2" x14ac:dyDescent="0.3">
      <c r="A13787" s="58"/>
      <c r="B13787" s="58"/>
    </row>
    <row r="13788" spans="1:2" x14ac:dyDescent="0.3">
      <c r="A13788" s="58"/>
      <c r="B13788" s="58"/>
    </row>
    <row r="13789" spans="1:2" x14ac:dyDescent="0.3">
      <c r="A13789" s="58"/>
      <c r="B13789" s="58"/>
    </row>
    <row r="13790" spans="1:2" x14ac:dyDescent="0.3">
      <c r="A13790" s="58"/>
      <c r="B13790" s="58"/>
    </row>
    <row r="13791" spans="1:2" x14ac:dyDescent="0.3">
      <c r="A13791" s="58"/>
      <c r="B13791" s="58"/>
    </row>
    <row r="13792" spans="1:2" x14ac:dyDescent="0.3">
      <c r="A13792" s="58"/>
      <c r="B13792" s="58"/>
    </row>
    <row r="13793" spans="1:2" x14ac:dyDescent="0.3">
      <c r="A13793" s="58"/>
      <c r="B13793" s="58"/>
    </row>
    <row r="13794" spans="1:2" x14ac:dyDescent="0.3">
      <c r="A13794" s="58"/>
      <c r="B13794" s="58"/>
    </row>
    <row r="13795" spans="1:2" x14ac:dyDescent="0.3">
      <c r="A13795" s="58"/>
      <c r="B13795" s="58"/>
    </row>
    <row r="13796" spans="1:2" x14ac:dyDescent="0.3">
      <c r="A13796" s="58"/>
      <c r="B13796" s="58"/>
    </row>
    <row r="13797" spans="1:2" x14ac:dyDescent="0.3">
      <c r="A13797" s="58"/>
      <c r="B13797" s="58"/>
    </row>
    <row r="13798" spans="1:2" x14ac:dyDescent="0.3">
      <c r="A13798" s="58"/>
      <c r="B13798" s="58"/>
    </row>
    <row r="13799" spans="1:2" x14ac:dyDescent="0.3">
      <c r="A13799" s="58"/>
      <c r="B13799" s="58"/>
    </row>
    <row r="13800" spans="1:2" x14ac:dyDescent="0.3">
      <c r="A13800" s="58"/>
      <c r="B13800" s="58"/>
    </row>
    <row r="13801" spans="1:2" x14ac:dyDescent="0.3">
      <c r="A13801" s="58"/>
      <c r="B13801" s="58"/>
    </row>
    <row r="13802" spans="1:2" x14ac:dyDescent="0.3">
      <c r="A13802" s="58"/>
      <c r="B13802" s="58"/>
    </row>
    <row r="13803" spans="1:2" x14ac:dyDescent="0.3">
      <c r="A13803" s="58"/>
      <c r="B13803" s="58"/>
    </row>
    <row r="13804" spans="1:2" x14ac:dyDescent="0.3">
      <c r="A13804" s="58"/>
      <c r="B13804" s="58"/>
    </row>
    <row r="13805" spans="1:2" x14ac:dyDescent="0.3">
      <c r="A13805" s="58"/>
      <c r="B13805" s="58"/>
    </row>
    <row r="13806" spans="1:2" x14ac:dyDescent="0.3">
      <c r="A13806" s="58"/>
      <c r="B13806" s="58"/>
    </row>
    <row r="13807" spans="1:2" x14ac:dyDescent="0.3">
      <c r="A13807" s="58"/>
      <c r="B13807" s="58"/>
    </row>
    <row r="13808" spans="1:2" x14ac:dyDescent="0.3">
      <c r="A13808" s="58"/>
      <c r="B13808" s="58"/>
    </row>
    <row r="13809" spans="1:2" x14ac:dyDescent="0.3">
      <c r="A13809" s="58"/>
      <c r="B13809" s="58"/>
    </row>
    <row r="13810" spans="1:2" x14ac:dyDescent="0.3">
      <c r="A13810" s="58"/>
      <c r="B13810" s="58"/>
    </row>
    <row r="13811" spans="1:2" x14ac:dyDescent="0.3">
      <c r="A13811" s="58"/>
      <c r="B13811" s="58"/>
    </row>
    <row r="13812" spans="1:2" x14ac:dyDescent="0.3">
      <c r="A13812" s="58"/>
      <c r="B13812" s="58"/>
    </row>
    <row r="13813" spans="1:2" x14ac:dyDescent="0.3">
      <c r="A13813" s="58"/>
      <c r="B13813" s="58"/>
    </row>
    <row r="13814" spans="1:2" x14ac:dyDescent="0.3">
      <c r="A13814" s="58"/>
      <c r="B13814" s="58"/>
    </row>
    <row r="13815" spans="1:2" x14ac:dyDescent="0.3">
      <c r="A13815" s="58"/>
      <c r="B13815" s="58"/>
    </row>
    <row r="13816" spans="1:2" x14ac:dyDescent="0.3">
      <c r="A13816" s="58"/>
      <c r="B13816" s="58"/>
    </row>
    <row r="13817" spans="1:2" x14ac:dyDescent="0.3">
      <c r="A13817" s="58"/>
      <c r="B13817" s="58"/>
    </row>
    <row r="13818" spans="1:2" x14ac:dyDescent="0.3">
      <c r="A13818" s="58"/>
      <c r="B13818" s="58"/>
    </row>
    <row r="13819" spans="1:2" x14ac:dyDescent="0.3">
      <c r="A13819" s="58"/>
      <c r="B13819" s="58"/>
    </row>
    <row r="13820" spans="1:2" x14ac:dyDescent="0.3">
      <c r="A13820" s="58"/>
      <c r="B13820" s="58"/>
    </row>
    <row r="13821" spans="1:2" x14ac:dyDescent="0.3">
      <c r="A13821" s="58"/>
      <c r="B13821" s="58"/>
    </row>
    <row r="13822" spans="1:2" x14ac:dyDescent="0.3">
      <c r="A13822" s="58"/>
      <c r="B13822" s="58"/>
    </row>
    <row r="13823" spans="1:2" x14ac:dyDescent="0.3">
      <c r="A13823" s="58"/>
      <c r="B13823" s="58"/>
    </row>
    <row r="13824" spans="1:2" x14ac:dyDescent="0.3">
      <c r="A13824" s="58"/>
      <c r="B13824" s="58"/>
    </row>
    <row r="13825" spans="1:2" x14ac:dyDescent="0.3">
      <c r="A13825" s="58"/>
      <c r="B13825" s="58"/>
    </row>
    <row r="13826" spans="1:2" x14ac:dyDescent="0.3">
      <c r="A13826" s="58"/>
      <c r="B13826" s="58"/>
    </row>
    <row r="13827" spans="1:2" x14ac:dyDescent="0.3">
      <c r="A13827" s="58"/>
      <c r="B13827" s="58"/>
    </row>
    <row r="13828" spans="1:2" x14ac:dyDescent="0.3">
      <c r="A13828" s="58"/>
      <c r="B13828" s="58"/>
    </row>
    <row r="13829" spans="1:2" x14ac:dyDescent="0.3">
      <c r="A13829" s="58"/>
      <c r="B13829" s="58"/>
    </row>
    <row r="13830" spans="1:2" x14ac:dyDescent="0.3">
      <c r="A13830" s="58"/>
      <c r="B13830" s="58"/>
    </row>
    <row r="13831" spans="1:2" x14ac:dyDescent="0.3">
      <c r="A13831" s="58"/>
      <c r="B13831" s="58"/>
    </row>
    <row r="13832" spans="1:2" x14ac:dyDescent="0.3">
      <c r="A13832" s="58"/>
      <c r="B13832" s="58"/>
    </row>
    <row r="13833" spans="1:2" x14ac:dyDescent="0.3">
      <c r="A13833" s="58"/>
      <c r="B13833" s="58"/>
    </row>
    <row r="13834" spans="1:2" x14ac:dyDescent="0.3">
      <c r="A13834" s="58"/>
      <c r="B13834" s="58"/>
    </row>
    <row r="13835" spans="1:2" x14ac:dyDescent="0.3">
      <c r="A13835" s="58"/>
      <c r="B13835" s="58"/>
    </row>
    <row r="13836" spans="1:2" x14ac:dyDescent="0.3">
      <c r="A13836" s="58"/>
      <c r="B13836" s="58"/>
    </row>
    <row r="13837" spans="1:2" x14ac:dyDescent="0.3">
      <c r="A13837" s="58"/>
      <c r="B13837" s="58"/>
    </row>
    <row r="13838" spans="1:2" x14ac:dyDescent="0.3">
      <c r="A13838" s="58"/>
      <c r="B13838" s="58"/>
    </row>
    <row r="13839" spans="1:2" x14ac:dyDescent="0.3">
      <c r="A13839" s="58"/>
      <c r="B13839" s="58"/>
    </row>
    <row r="13840" spans="1:2" x14ac:dyDescent="0.3">
      <c r="A13840" s="58"/>
      <c r="B13840" s="58"/>
    </row>
    <row r="13841" spans="1:2" x14ac:dyDescent="0.3">
      <c r="A13841" s="58"/>
      <c r="B13841" s="58"/>
    </row>
    <row r="13842" spans="1:2" x14ac:dyDescent="0.3">
      <c r="A13842" s="58"/>
      <c r="B13842" s="58"/>
    </row>
    <row r="13843" spans="1:2" x14ac:dyDescent="0.3">
      <c r="A13843" s="58"/>
      <c r="B13843" s="58"/>
    </row>
    <row r="13844" spans="1:2" x14ac:dyDescent="0.3">
      <c r="A13844" s="58"/>
      <c r="B13844" s="58"/>
    </row>
    <row r="13845" spans="1:2" x14ac:dyDescent="0.3">
      <c r="A13845" s="58"/>
      <c r="B13845" s="58"/>
    </row>
    <row r="13846" spans="1:2" x14ac:dyDescent="0.3">
      <c r="A13846" s="58"/>
      <c r="B13846" s="58"/>
    </row>
    <row r="13847" spans="1:2" x14ac:dyDescent="0.3">
      <c r="A13847" s="58"/>
      <c r="B13847" s="58"/>
    </row>
    <row r="13848" spans="1:2" x14ac:dyDescent="0.3">
      <c r="A13848" s="58"/>
      <c r="B13848" s="58"/>
    </row>
    <row r="13849" spans="1:2" x14ac:dyDescent="0.3">
      <c r="A13849" s="58"/>
      <c r="B13849" s="58"/>
    </row>
    <row r="13850" spans="1:2" x14ac:dyDescent="0.3">
      <c r="A13850" s="58"/>
      <c r="B13850" s="58"/>
    </row>
    <row r="13851" spans="1:2" x14ac:dyDescent="0.3">
      <c r="A13851" s="58"/>
      <c r="B13851" s="58"/>
    </row>
    <row r="13852" spans="1:2" x14ac:dyDescent="0.3">
      <c r="A13852" s="58"/>
      <c r="B13852" s="58"/>
    </row>
    <row r="13853" spans="1:2" x14ac:dyDescent="0.3">
      <c r="A13853" s="58"/>
      <c r="B13853" s="58"/>
    </row>
    <row r="13854" spans="1:2" x14ac:dyDescent="0.3">
      <c r="A13854" s="58"/>
      <c r="B13854" s="58"/>
    </row>
    <row r="13855" spans="1:2" x14ac:dyDescent="0.3">
      <c r="A13855" s="58"/>
      <c r="B13855" s="58"/>
    </row>
    <row r="13856" spans="1:2" x14ac:dyDescent="0.3">
      <c r="A13856" s="58"/>
      <c r="B13856" s="58"/>
    </row>
    <row r="13857" spans="1:2" x14ac:dyDescent="0.3">
      <c r="A13857" s="58"/>
      <c r="B13857" s="58"/>
    </row>
    <row r="13858" spans="1:2" x14ac:dyDescent="0.3">
      <c r="A13858" s="58"/>
      <c r="B13858" s="58"/>
    </row>
    <row r="13859" spans="1:2" x14ac:dyDescent="0.3">
      <c r="A13859" s="58"/>
      <c r="B13859" s="58"/>
    </row>
    <row r="13860" spans="1:2" x14ac:dyDescent="0.3">
      <c r="A13860" s="58"/>
      <c r="B13860" s="58"/>
    </row>
    <row r="13861" spans="1:2" x14ac:dyDescent="0.3">
      <c r="A13861" s="58"/>
      <c r="B13861" s="58"/>
    </row>
    <row r="13862" spans="1:2" x14ac:dyDescent="0.3">
      <c r="A13862" s="58"/>
      <c r="B13862" s="58"/>
    </row>
    <row r="13863" spans="1:2" x14ac:dyDescent="0.3">
      <c r="A13863" s="58"/>
      <c r="B13863" s="58"/>
    </row>
    <row r="13864" spans="1:2" x14ac:dyDescent="0.3">
      <c r="A13864" s="58"/>
      <c r="B13864" s="58"/>
    </row>
    <row r="13865" spans="1:2" x14ac:dyDescent="0.3">
      <c r="A13865" s="58"/>
      <c r="B13865" s="58"/>
    </row>
    <row r="13866" spans="1:2" x14ac:dyDescent="0.3">
      <c r="A13866" s="58"/>
      <c r="B13866" s="58"/>
    </row>
    <row r="13867" spans="1:2" x14ac:dyDescent="0.3">
      <c r="A13867" s="58"/>
      <c r="B13867" s="58"/>
    </row>
    <row r="13868" spans="1:2" x14ac:dyDescent="0.3">
      <c r="A13868" s="58"/>
      <c r="B13868" s="58"/>
    </row>
    <row r="13869" spans="1:2" x14ac:dyDescent="0.3">
      <c r="A13869" s="58"/>
      <c r="B13869" s="58"/>
    </row>
    <row r="13870" spans="1:2" x14ac:dyDescent="0.3">
      <c r="A13870" s="58"/>
      <c r="B13870" s="58"/>
    </row>
    <row r="13871" spans="1:2" x14ac:dyDescent="0.3">
      <c r="A13871" s="58"/>
      <c r="B13871" s="58"/>
    </row>
    <row r="13872" spans="1:2" x14ac:dyDescent="0.3">
      <c r="A13872" s="58"/>
      <c r="B13872" s="58"/>
    </row>
    <row r="13873" spans="1:2" x14ac:dyDescent="0.3">
      <c r="A13873" s="58"/>
      <c r="B13873" s="58"/>
    </row>
    <row r="13874" spans="1:2" x14ac:dyDescent="0.3">
      <c r="A13874" s="58"/>
      <c r="B13874" s="58"/>
    </row>
    <row r="13875" spans="1:2" x14ac:dyDescent="0.3">
      <c r="A13875" s="58"/>
      <c r="B13875" s="58"/>
    </row>
    <row r="13876" spans="1:2" x14ac:dyDescent="0.3">
      <c r="A13876" s="58"/>
      <c r="B13876" s="58"/>
    </row>
    <row r="13877" spans="1:2" x14ac:dyDescent="0.3">
      <c r="A13877" s="58"/>
      <c r="B13877" s="58"/>
    </row>
    <row r="13878" spans="1:2" x14ac:dyDescent="0.3">
      <c r="A13878" s="58"/>
      <c r="B13878" s="58"/>
    </row>
    <row r="13879" spans="1:2" x14ac:dyDescent="0.3">
      <c r="A13879" s="58"/>
      <c r="B13879" s="58"/>
    </row>
    <row r="13880" spans="1:2" x14ac:dyDescent="0.3">
      <c r="A13880" s="58"/>
      <c r="B13880" s="58"/>
    </row>
    <row r="13881" spans="1:2" x14ac:dyDescent="0.3">
      <c r="A13881" s="58"/>
      <c r="B13881" s="58"/>
    </row>
    <row r="13882" spans="1:2" x14ac:dyDescent="0.3">
      <c r="A13882" s="58"/>
      <c r="B13882" s="58"/>
    </row>
    <row r="13883" spans="1:2" x14ac:dyDescent="0.3">
      <c r="A13883" s="58"/>
      <c r="B13883" s="58"/>
    </row>
    <row r="13884" spans="1:2" x14ac:dyDescent="0.3">
      <c r="A13884" s="58"/>
      <c r="B13884" s="58"/>
    </row>
    <row r="13885" spans="1:2" x14ac:dyDescent="0.3">
      <c r="A13885" s="58"/>
      <c r="B13885" s="58"/>
    </row>
    <row r="13886" spans="1:2" x14ac:dyDescent="0.3">
      <c r="A13886" s="58"/>
      <c r="B13886" s="58"/>
    </row>
    <row r="13887" spans="1:2" x14ac:dyDescent="0.3">
      <c r="A13887" s="58"/>
      <c r="B13887" s="58"/>
    </row>
    <row r="13888" spans="1:2" x14ac:dyDescent="0.3">
      <c r="A13888" s="58"/>
      <c r="B13888" s="58"/>
    </row>
    <row r="13889" spans="1:2" x14ac:dyDescent="0.3">
      <c r="A13889" s="58"/>
      <c r="B13889" s="58"/>
    </row>
    <row r="13890" spans="1:2" x14ac:dyDescent="0.3">
      <c r="A13890" s="58"/>
      <c r="B13890" s="58"/>
    </row>
    <row r="13891" spans="1:2" x14ac:dyDescent="0.3">
      <c r="A13891" s="58"/>
      <c r="B13891" s="58"/>
    </row>
    <row r="13892" spans="1:2" x14ac:dyDescent="0.3">
      <c r="A13892" s="58"/>
      <c r="B13892" s="58"/>
    </row>
    <row r="13893" spans="1:2" x14ac:dyDescent="0.3">
      <c r="A13893" s="58"/>
      <c r="B13893" s="58"/>
    </row>
    <row r="13894" spans="1:2" x14ac:dyDescent="0.3">
      <c r="A13894" s="58"/>
      <c r="B13894" s="58"/>
    </row>
    <row r="13895" spans="1:2" x14ac:dyDescent="0.3">
      <c r="A13895" s="58"/>
      <c r="B13895" s="58"/>
    </row>
    <row r="13896" spans="1:2" x14ac:dyDescent="0.3">
      <c r="A13896" s="58"/>
      <c r="B13896" s="58"/>
    </row>
    <row r="13897" spans="1:2" x14ac:dyDescent="0.3">
      <c r="A13897" s="58"/>
      <c r="B13897" s="58"/>
    </row>
    <row r="13898" spans="1:2" x14ac:dyDescent="0.3">
      <c r="A13898" s="58"/>
      <c r="B13898" s="58"/>
    </row>
    <row r="13899" spans="1:2" x14ac:dyDescent="0.3">
      <c r="A13899" s="58"/>
      <c r="B13899" s="58"/>
    </row>
    <row r="13900" spans="1:2" x14ac:dyDescent="0.3">
      <c r="A13900" s="58"/>
      <c r="B13900" s="58"/>
    </row>
    <row r="13901" spans="1:2" x14ac:dyDescent="0.3">
      <c r="A13901" s="58"/>
      <c r="B13901" s="58"/>
    </row>
    <row r="13902" spans="1:2" x14ac:dyDescent="0.3">
      <c r="A13902" s="58"/>
      <c r="B13902" s="58"/>
    </row>
    <row r="13903" spans="1:2" x14ac:dyDescent="0.3">
      <c r="A13903" s="58"/>
      <c r="B13903" s="58"/>
    </row>
    <row r="13904" spans="1:2" x14ac:dyDescent="0.3">
      <c r="A13904" s="58"/>
      <c r="B13904" s="58"/>
    </row>
    <row r="13905" spans="1:2" x14ac:dyDescent="0.3">
      <c r="A13905" s="58"/>
      <c r="B13905" s="58"/>
    </row>
    <row r="13906" spans="1:2" x14ac:dyDescent="0.3">
      <c r="A13906" s="58"/>
      <c r="B13906" s="58"/>
    </row>
    <row r="13907" spans="1:2" x14ac:dyDescent="0.3">
      <c r="A13907" s="58"/>
      <c r="B13907" s="58"/>
    </row>
    <row r="13908" spans="1:2" x14ac:dyDescent="0.3">
      <c r="A13908" s="58"/>
      <c r="B13908" s="58"/>
    </row>
    <row r="13909" spans="1:2" x14ac:dyDescent="0.3">
      <c r="A13909" s="58"/>
      <c r="B13909" s="58"/>
    </row>
    <row r="13910" spans="1:2" x14ac:dyDescent="0.3">
      <c r="A13910" s="58"/>
      <c r="B13910" s="58"/>
    </row>
    <row r="13911" spans="1:2" x14ac:dyDescent="0.3">
      <c r="A13911" s="58"/>
      <c r="B13911" s="58"/>
    </row>
    <row r="13912" spans="1:2" x14ac:dyDescent="0.3">
      <c r="A13912" s="58"/>
      <c r="B13912" s="58"/>
    </row>
    <row r="13913" spans="1:2" x14ac:dyDescent="0.3">
      <c r="A13913" s="58"/>
      <c r="B13913" s="58"/>
    </row>
    <row r="13914" spans="1:2" x14ac:dyDescent="0.3">
      <c r="A13914" s="58"/>
      <c r="B13914" s="58"/>
    </row>
    <row r="13915" spans="1:2" x14ac:dyDescent="0.3">
      <c r="A13915" s="58"/>
      <c r="B13915" s="58"/>
    </row>
    <row r="13916" spans="1:2" x14ac:dyDescent="0.3">
      <c r="A13916" s="58"/>
      <c r="B13916" s="58"/>
    </row>
    <row r="13917" spans="1:2" x14ac:dyDescent="0.3">
      <c r="A13917" s="58"/>
      <c r="B13917" s="58"/>
    </row>
    <row r="13918" spans="1:2" x14ac:dyDescent="0.3">
      <c r="A13918" s="58"/>
      <c r="B13918" s="58"/>
    </row>
    <row r="13919" spans="1:2" x14ac:dyDescent="0.3">
      <c r="A13919" s="58"/>
      <c r="B13919" s="58"/>
    </row>
    <row r="13920" spans="1:2" x14ac:dyDescent="0.3">
      <c r="A13920" s="58"/>
      <c r="B13920" s="58"/>
    </row>
    <row r="13921" spans="1:2" x14ac:dyDescent="0.3">
      <c r="A13921" s="58"/>
      <c r="B13921" s="58"/>
    </row>
    <row r="13922" spans="1:2" x14ac:dyDescent="0.3">
      <c r="A13922" s="58"/>
      <c r="B13922" s="58"/>
    </row>
    <row r="13923" spans="1:2" x14ac:dyDescent="0.3">
      <c r="A13923" s="58"/>
      <c r="B13923" s="58"/>
    </row>
    <row r="13924" spans="1:2" x14ac:dyDescent="0.3">
      <c r="A13924" s="58"/>
      <c r="B13924" s="58"/>
    </row>
    <row r="13925" spans="1:2" x14ac:dyDescent="0.3">
      <c r="A13925" s="58"/>
      <c r="B13925" s="58"/>
    </row>
    <row r="13926" spans="1:2" x14ac:dyDescent="0.3">
      <c r="A13926" s="58"/>
      <c r="B13926" s="58"/>
    </row>
    <row r="13927" spans="1:2" x14ac:dyDescent="0.3">
      <c r="A13927" s="58"/>
      <c r="B13927" s="58"/>
    </row>
    <row r="13928" spans="1:2" x14ac:dyDescent="0.3">
      <c r="A13928" s="58"/>
      <c r="B13928" s="58"/>
    </row>
    <row r="13929" spans="1:2" x14ac:dyDescent="0.3">
      <c r="A13929" s="58"/>
      <c r="B13929" s="58"/>
    </row>
    <row r="13930" spans="1:2" x14ac:dyDescent="0.3">
      <c r="A13930" s="58"/>
      <c r="B13930" s="58"/>
    </row>
    <row r="13931" spans="1:2" x14ac:dyDescent="0.3">
      <c r="A13931" s="58"/>
      <c r="B13931" s="58"/>
    </row>
    <row r="13932" spans="1:2" x14ac:dyDescent="0.3">
      <c r="A13932" s="58"/>
      <c r="B13932" s="58"/>
    </row>
    <row r="13933" spans="1:2" x14ac:dyDescent="0.3">
      <c r="A13933" s="58"/>
      <c r="B13933" s="58"/>
    </row>
    <row r="13934" spans="1:2" x14ac:dyDescent="0.3">
      <c r="A13934" s="58"/>
      <c r="B13934" s="58"/>
    </row>
    <row r="13935" spans="1:2" x14ac:dyDescent="0.3">
      <c r="A13935" s="58"/>
      <c r="B13935" s="58"/>
    </row>
    <row r="13936" spans="1:2" x14ac:dyDescent="0.3">
      <c r="A13936" s="58"/>
      <c r="B13936" s="58"/>
    </row>
    <row r="13937" spans="1:2" x14ac:dyDescent="0.3">
      <c r="A13937" s="58"/>
      <c r="B13937" s="58"/>
    </row>
    <row r="13938" spans="1:2" x14ac:dyDescent="0.3">
      <c r="A13938" s="58"/>
      <c r="B13938" s="58"/>
    </row>
    <row r="13939" spans="1:2" x14ac:dyDescent="0.3">
      <c r="A13939" s="58"/>
      <c r="B13939" s="58"/>
    </row>
    <row r="13940" spans="1:2" x14ac:dyDescent="0.3">
      <c r="A13940" s="58"/>
      <c r="B13940" s="58"/>
    </row>
    <row r="13941" spans="1:2" x14ac:dyDescent="0.3">
      <c r="A13941" s="58"/>
      <c r="B13941" s="58"/>
    </row>
    <row r="13942" spans="1:2" x14ac:dyDescent="0.3">
      <c r="A13942" s="58"/>
      <c r="B13942" s="58"/>
    </row>
    <row r="13943" spans="1:2" x14ac:dyDescent="0.3">
      <c r="A13943" s="58"/>
      <c r="B13943" s="58"/>
    </row>
    <row r="13944" spans="1:2" x14ac:dyDescent="0.3">
      <c r="A13944" s="58"/>
      <c r="B13944" s="58"/>
    </row>
    <row r="13945" spans="1:2" x14ac:dyDescent="0.3">
      <c r="A13945" s="58"/>
      <c r="B13945" s="58"/>
    </row>
    <row r="13946" spans="1:2" x14ac:dyDescent="0.3">
      <c r="A13946" s="58"/>
      <c r="B13946" s="58"/>
    </row>
    <row r="13947" spans="1:2" x14ac:dyDescent="0.3">
      <c r="A13947" s="58"/>
      <c r="B13947" s="58"/>
    </row>
    <row r="13948" spans="1:2" x14ac:dyDescent="0.3">
      <c r="A13948" s="58"/>
      <c r="B13948" s="58"/>
    </row>
    <row r="13949" spans="1:2" x14ac:dyDescent="0.3">
      <c r="A13949" s="58"/>
      <c r="B13949" s="58"/>
    </row>
    <row r="13950" spans="1:2" x14ac:dyDescent="0.3">
      <c r="A13950" s="58"/>
      <c r="B13950" s="58"/>
    </row>
    <row r="13951" spans="1:2" x14ac:dyDescent="0.3">
      <c r="A13951" s="58"/>
      <c r="B13951" s="58"/>
    </row>
    <row r="13952" spans="1:2" x14ac:dyDescent="0.3">
      <c r="A13952" s="58"/>
      <c r="B13952" s="58"/>
    </row>
    <row r="13953" spans="1:2" x14ac:dyDescent="0.3">
      <c r="A13953" s="58"/>
      <c r="B13953" s="58"/>
    </row>
    <row r="13954" spans="1:2" x14ac:dyDescent="0.3">
      <c r="A13954" s="58"/>
      <c r="B13954" s="58"/>
    </row>
    <row r="13955" spans="1:2" x14ac:dyDescent="0.3">
      <c r="A13955" s="58"/>
      <c r="B13955" s="58"/>
    </row>
    <row r="13956" spans="1:2" x14ac:dyDescent="0.3">
      <c r="A13956" s="58"/>
      <c r="B13956" s="58"/>
    </row>
    <row r="13957" spans="1:2" x14ac:dyDescent="0.3">
      <c r="A13957" s="58"/>
      <c r="B13957" s="58"/>
    </row>
    <row r="13958" spans="1:2" x14ac:dyDescent="0.3">
      <c r="A13958" s="58"/>
      <c r="B13958" s="58"/>
    </row>
    <row r="13959" spans="1:2" x14ac:dyDescent="0.3">
      <c r="A13959" s="58"/>
      <c r="B13959" s="58"/>
    </row>
    <row r="13960" spans="1:2" x14ac:dyDescent="0.3">
      <c r="A13960" s="58"/>
      <c r="B13960" s="58"/>
    </row>
    <row r="13961" spans="1:2" x14ac:dyDescent="0.3">
      <c r="A13961" s="58"/>
      <c r="B13961" s="58"/>
    </row>
    <row r="13962" spans="1:2" x14ac:dyDescent="0.3">
      <c r="A13962" s="58"/>
      <c r="B13962" s="58"/>
    </row>
    <row r="13963" spans="1:2" x14ac:dyDescent="0.3">
      <c r="A13963" s="58"/>
      <c r="B13963" s="58"/>
    </row>
    <row r="13964" spans="1:2" x14ac:dyDescent="0.3">
      <c r="A13964" s="58"/>
      <c r="B13964" s="58"/>
    </row>
    <row r="13965" spans="1:2" x14ac:dyDescent="0.3">
      <c r="A13965" s="58"/>
      <c r="B13965" s="58"/>
    </row>
    <row r="13966" spans="1:2" x14ac:dyDescent="0.3">
      <c r="A13966" s="58"/>
      <c r="B13966" s="58"/>
    </row>
    <row r="13967" spans="1:2" x14ac:dyDescent="0.3">
      <c r="A13967" s="58"/>
      <c r="B13967" s="58"/>
    </row>
    <row r="13968" spans="1:2" x14ac:dyDescent="0.3">
      <c r="A13968" s="58"/>
      <c r="B13968" s="58"/>
    </row>
    <row r="13969" spans="1:2" x14ac:dyDescent="0.3">
      <c r="A13969" s="58"/>
      <c r="B13969" s="58"/>
    </row>
    <row r="13970" spans="1:2" x14ac:dyDescent="0.3">
      <c r="A13970" s="58"/>
      <c r="B13970" s="58"/>
    </row>
    <row r="13971" spans="1:2" x14ac:dyDescent="0.3">
      <c r="A13971" s="58"/>
      <c r="B13971" s="58"/>
    </row>
    <row r="13972" spans="1:2" x14ac:dyDescent="0.3">
      <c r="A13972" s="58"/>
      <c r="B13972" s="58"/>
    </row>
    <row r="13973" spans="1:2" x14ac:dyDescent="0.3">
      <c r="A13973" s="58"/>
      <c r="B13973" s="58"/>
    </row>
    <row r="13974" spans="1:2" x14ac:dyDescent="0.3">
      <c r="A13974" s="58"/>
      <c r="B13974" s="58"/>
    </row>
    <row r="13975" spans="1:2" x14ac:dyDescent="0.3">
      <c r="A13975" s="58"/>
      <c r="B13975" s="58"/>
    </row>
    <row r="13976" spans="1:2" x14ac:dyDescent="0.3">
      <c r="A13976" s="58"/>
      <c r="B13976" s="58"/>
    </row>
    <row r="13977" spans="1:2" x14ac:dyDescent="0.3">
      <c r="A13977" s="58"/>
      <c r="B13977" s="58"/>
    </row>
    <row r="13978" spans="1:2" x14ac:dyDescent="0.3">
      <c r="A13978" s="58"/>
      <c r="B13978" s="58"/>
    </row>
    <row r="13979" spans="1:2" x14ac:dyDescent="0.3">
      <c r="A13979" s="58"/>
      <c r="B13979" s="58"/>
    </row>
    <row r="13980" spans="1:2" x14ac:dyDescent="0.3">
      <c r="A13980" s="58"/>
      <c r="B13980" s="58"/>
    </row>
    <row r="13981" spans="1:2" x14ac:dyDescent="0.3">
      <c r="A13981" s="58"/>
      <c r="B13981" s="58"/>
    </row>
    <row r="13982" spans="1:2" x14ac:dyDescent="0.3">
      <c r="A13982" s="58"/>
      <c r="B13982" s="58"/>
    </row>
    <row r="13983" spans="1:2" x14ac:dyDescent="0.3">
      <c r="A13983" s="58"/>
      <c r="B13983" s="58"/>
    </row>
    <row r="13984" spans="1:2" x14ac:dyDescent="0.3">
      <c r="A13984" s="58"/>
      <c r="B13984" s="58"/>
    </row>
    <row r="13985" spans="1:2" x14ac:dyDescent="0.3">
      <c r="A13985" s="58"/>
      <c r="B13985" s="58"/>
    </row>
    <row r="13986" spans="1:2" x14ac:dyDescent="0.3">
      <c r="A13986" s="58"/>
      <c r="B13986" s="58"/>
    </row>
    <row r="13987" spans="1:2" x14ac:dyDescent="0.3">
      <c r="A13987" s="58"/>
      <c r="B13987" s="58"/>
    </row>
    <row r="13988" spans="1:2" x14ac:dyDescent="0.3">
      <c r="A13988" s="58"/>
      <c r="B13988" s="58"/>
    </row>
    <row r="13989" spans="1:2" x14ac:dyDescent="0.3">
      <c r="A13989" s="58"/>
      <c r="B13989" s="58"/>
    </row>
    <row r="13990" spans="1:2" x14ac:dyDescent="0.3">
      <c r="A13990" s="58"/>
      <c r="B13990" s="58"/>
    </row>
    <row r="13991" spans="1:2" x14ac:dyDescent="0.3">
      <c r="A13991" s="58"/>
      <c r="B13991" s="58"/>
    </row>
    <row r="13992" spans="1:2" x14ac:dyDescent="0.3">
      <c r="A13992" s="58"/>
      <c r="B13992" s="58"/>
    </row>
    <row r="13993" spans="1:2" x14ac:dyDescent="0.3">
      <c r="A13993" s="58"/>
      <c r="B13993" s="58"/>
    </row>
    <row r="13994" spans="1:2" x14ac:dyDescent="0.3">
      <c r="A13994" s="58"/>
      <c r="B13994" s="58"/>
    </row>
    <row r="13995" spans="1:2" x14ac:dyDescent="0.3">
      <c r="A13995" s="58"/>
      <c r="B13995" s="58"/>
    </row>
    <row r="13996" spans="1:2" x14ac:dyDescent="0.3">
      <c r="A13996" s="58"/>
      <c r="B13996" s="58"/>
    </row>
    <row r="13997" spans="1:2" x14ac:dyDescent="0.3">
      <c r="A13997" s="58"/>
      <c r="B13997" s="58"/>
    </row>
    <row r="13998" spans="1:2" x14ac:dyDescent="0.3">
      <c r="A13998" s="58"/>
      <c r="B13998" s="58"/>
    </row>
    <row r="13999" spans="1:2" x14ac:dyDescent="0.3">
      <c r="A13999" s="58"/>
      <c r="B13999" s="58"/>
    </row>
    <row r="14000" spans="1:2" x14ac:dyDescent="0.3">
      <c r="A14000" s="58"/>
      <c r="B14000" s="58"/>
    </row>
    <row r="14001" spans="1:2" x14ac:dyDescent="0.3">
      <c r="A14001" s="58"/>
      <c r="B14001" s="58"/>
    </row>
    <row r="14002" spans="1:2" x14ac:dyDescent="0.3">
      <c r="A14002" s="58"/>
      <c r="B14002" s="58"/>
    </row>
    <row r="14003" spans="1:2" x14ac:dyDescent="0.3">
      <c r="A14003" s="58"/>
      <c r="B14003" s="58"/>
    </row>
    <row r="14004" spans="1:2" x14ac:dyDescent="0.3">
      <c r="A14004" s="58"/>
      <c r="B14004" s="58"/>
    </row>
    <row r="14005" spans="1:2" x14ac:dyDescent="0.3">
      <c r="A14005" s="58"/>
      <c r="B14005" s="58"/>
    </row>
    <row r="14006" spans="1:2" x14ac:dyDescent="0.3">
      <c r="A14006" s="58"/>
      <c r="B14006" s="58"/>
    </row>
    <row r="14007" spans="1:2" x14ac:dyDescent="0.3">
      <c r="A14007" s="58"/>
      <c r="B14007" s="58"/>
    </row>
    <row r="14008" spans="1:2" x14ac:dyDescent="0.3">
      <c r="A14008" s="58"/>
      <c r="B14008" s="58"/>
    </row>
    <row r="14009" spans="1:2" x14ac:dyDescent="0.3">
      <c r="A14009" s="58"/>
      <c r="B14009" s="58"/>
    </row>
    <row r="14010" spans="1:2" x14ac:dyDescent="0.3">
      <c r="A14010" s="58"/>
      <c r="B14010" s="58"/>
    </row>
    <row r="14011" spans="1:2" x14ac:dyDescent="0.3">
      <c r="A14011" s="58"/>
      <c r="B14011" s="58"/>
    </row>
    <row r="14012" spans="1:2" x14ac:dyDescent="0.3">
      <c r="A14012" s="58"/>
      <c r="B14012" s="58"/>
    </row>
    <row r="14013" spans="1:2" x14ac:dyDescent="0.3">
      <c r="A14013" s="58"/>
      <c r="B14013" s="58"/>
    </row>
    <row r="14014" spans="1:2" x14ac:dyDescent="0.3">
      <c r="A14014" s="58"/>
      <c r="B14014" s="58"/>
    </row>
    <row r="14015" spans="1:2" x14ac:dyDescent="0.3">
      <c r="A14015" s="58"/>
      <c r="B14015" s="58"/>
    </row>
    <row r="14016" spans="1:2" x14ac:dyDescent="0.3">
      <c r="A14016" s="58"/>
      <c r="B14016" s="58"/>
    </row>
    <row r="14017" spans="1:2" x14ac:dyDescent="0.3">
      <c r="A14017" s="58"/>
      <c r="B14017" s="58"/>
    </row>
    <row r="14018" spans="1:2" x14ac:dyDescent="0.3">
      <c r="A14018" s="58"/>
      <c r="B14018" s="58"/>
    </row>
    <row r="14019" spans="1:2" x14ac:dyDescent="0.3">
      <c r="A14019" s="58"/>
      <c r="B14019" s="58"/>
    </row>
    <row r="14020" spans="1:2" x14ac:dyDescent="0.3">
      <c r="A14020" s="58"/>
      <c r="B14020" s="58"/>
    </row>
    <row r="14021" spans="1:2" x14ac:dyDescent="0.3">
      <c r="A14021" s="58"/>
      <c r="B14021" s="58"/>
    </row>
    <row r="14022" spans="1:2" x14ac:dyDescent="0.3">
      <c r="A14022" s="58"/>
      <c r="B14022" s="58"/>
    </row>
    <row r="14023" spans="1:2" x14ac:dyDescent="0.3">
      <c r="A14023" s="58"/>
      <c r="B14023" s="58"/>
    </row>
    <row r="14024" spans="1:2" x14ac:dyDescent="0.3">
      <c r="A14024" s="58"/>
      <c r="B14024" s="58"/>
    </row>
    <row r="14025" spans="1:2" x14ac:dyDescent="0.3">
      <c r="A14025" s="58"/>
      <c r="B14025" s="58"/>
    </row>
    <row r="14026" spans="1:2" x14ac:dyDescent="0.3">
      <c r="A14026" s="58"/>
      <c r="B14026" s="58"/>
    </row>
    <row r="14027" spans="1:2" x14ac:dyDescent="0.3">
      <c r="A14027" s="58"/>
      <c r="B14027" s="58"/>
    </row>
    <row r="14028" spans="1:2" x14ac:dyDescent="0.3">
      <c r="A14028" s="58"/>
      <c r="B14028" s="58"/>
    </row>
    <row r="14029" spans="1:2" x14ac:dyDescent="0.3">
      <c r="A14029" s="58"/>
      <c r="B14029" s="58"/>
    </row>
    <row r="14030" spans="1:2" x14ac:dyDescent="0.3">
      <c r="A14030" s="58"/>
      <c r="B14030" s="58"/>
    </row>
    <row r="14031" spans="1:2" x14ac:dyDescent="0.3">
      <c r="A14031" s="58"/>
      <c r="B14031" s="58"/>
    </row>
    <row r="14032" spans="1:2" x14ac:dyDescent="0.3">
      <c r="A14032" s="58"/>
      <c r="B14032" s="58"/>
    </row>
    <row r="14033" spans="1:2" x14ac:dyDescent="0.3">
      <c r="A14033" s="58"/>
      <c r="B14033" s="58"/>
    </row>
    <row r="14034" spans="1:2" x14ac:dyDescent="0.3">
      <c r="A14034" s="58"/>
      <c r="B14034" s="58"/>
    </row>
    <row r="14035" spans="1:2" x14ac:dyDescent="0.3">
      <c r="A14035" s="58"/>
      <c r="B14035" s="58"/>
    </row>
    <row r="14036" spans="1:2" x14ac:dyDescent="0.3">
      <c r="A14036" s="58"/>
      <c r="B14036" s="58"/>
    </row>
    <row r="14037" spans="1:2" x14ac:dyDescent="0.3">
      <c r="A14037" s="58"/>
      <c r="B14037" s="58"/>
    </row>
    <row r="14038" spans="1:2" x14ac:dyDescent="0.3">
      <c r="A14038" s="58"/>
      <c r="B14038" s="58"/>
    </row>
    <row r="14039" spans="1:2" x14ac:dyDescent="0.3">
      <c r="A14039" s="58"/>
      <c r="B14039" s="58"/>
    </row>
    <row r="14040" spans="1:2" x14ac:dyDescent="0.3">
      <c r="A14040" s="58"/>
      <c r="B14040" s="58"/>
    </row>
    <row r="14041" spans="1:2" x14ac:dyDescent="0.3">
      <c r="A14041" s="58"/>
      <c r="B14041" s="58"/>
    </row>
    <row r="14042" spans="1:2" x14ac:dyDescent="0.3">
      <c r="A14042" s="58"/>
      <c r="B14042" s="58"/>
    </row>
    <row r="14043" spans="1:2" x14ac:dyDescent="0.3">
      <c r="A14043" s="58"/>
      <c r="B14043" s="58"/>
    </row>
    <row r="14044" spans="1:2" x14ac:dyDescent="0.3">
      <c r="A14044" s="58"/>
      <c r="B14044" s="58"/>
    </row>
    <row r="14045" spans="1:2" x14ac:dyDescent="0.3">
      <c r="A14045" s="58"/>
      <c r="B14045" s="58"/>
    </row>
    <row r="14046" spans="1:2" x14ac:dyDescent="0.3">
      <c r="A14046" s="58"/>
      <c r="B14046" s="58"/>
    </row>
    <row r="14047" spans="1:2" x14ac:dyDescent="0.3">
      <c r="A14047" s="58"/>
      <c r="B14047" s="58"/>
    </row>
    <row r="14048" spans="1:2" x14ac:dyDescent="0.3">
      <c r="A14048" s="58"/>
      <c r="B14048" s="58"/>
    </row>
    <row r="14049" spans="1:2" x14ac:dyDescent="0.3">
      <c r="A14049" s="58"/>
      <c r="B14049" s="58"/>
    </row>
    <row r="14050" spans="1:2" x14ac:dyDescent="0.3">
      <c r="A14050" s="58"/>
      <c r="B14050" s="58"/>
    </row>
    <row r="14051" spans="1:2" x14ac:dyDescent="0.3">
      <c r="A14051" s="58"/>
      <c r="B14051" s="58"/>
    </row>
    <row r="14052" spans="1:2" x14ac:dyDescent="0.3">
      <c r="A14052" s="58"/>
      <c r="B14052" s="58"/>
    </row>
    <row r="14053" spans="1:2" x14ac:dyDescent="0.3">
      <c r="A14053" s="58"/>
      <c r="B14053" s="58"/>
    </row>
    <row r="14054" spans="1:2" x14ac:dyDescent="0.3">
      <c r="A14054" s="58"/>
      <c r="B14054" s="58"/>
    </row>
    <row r="14055" spans="1:2" x14ac:dyDescent="0.3">
      <c r="A14055" s="58"/>
      <c r="B14055" s="58"/>
    </row>
    <row r="14056" spans="1:2" x14ac:dyDescent="0.3">
      <c r="A14056" s="58"/>
      <c r="B14056" s="58"/>
    </row>
    <row r="14057" spans="1:2" x14ac:dyDescent="0.3">
      <c r="A14057" s="58"/>
      <c r="B14057" s="58"/>
    </row>
    <row r="14058" spans="1:2" x14ac:dyDescent="0.3">
      <c r="A14058" s="58"/>
      <c r="B14058" s="58"/>
    </row>
    <row r="14059" spans="1:2" x14ac:dyDescent="0.3">
      <c r="A14059" s="58"/>
      <c r="B14059" s="58"/>
    </row>
    <row r="14060" spans="1:2" x14ac:dyDescent="0.3">
      <c r="A14060" s="58"/>
      <c r="B14060" s="58"/>
    </row>
    <row r="14061" spans="1:2" x14ac:dyDescent="0.3">
      <c r="A14061" s="58"/>
      <c r="B14061" s="58"/>
    </row>
    <row r="14062" spans="1:2" x14ac:dyDescent="0.3">
      <c r="A14062" s="58"/>
      <c r="B14062" s="58"/>
    </row>
    <row r="14063" spans="1:2" x14ac:dyDescent="0.3">
      <c r="A14063" s="58"/>
      <c r="B14063" s="58"/>
    </row>
    <row r="14064" spans="1:2" x14ac:dyDescent="0.3">
      <c r="A14064" s="58"/>
      <c r="B14064" s="58"/>
    </row>
    <row r="14065" spans="1:2" x14ac:dyDescent="0.3">
      <c r="A14065" s="58"/>
      <c r="B14065" s="58"/>
    </row>
    <row r="14066" spans="1:2" x14ac:dyDescent="0.3">
      <c r="A14066" s="58"/>
      <c r="B14066" s="58"/>
    </row>
    <row r="14067" spans="1:2" x14ac:dyDescent="0.3">
      <c r="A14067" s="58"/>
      <c r="B14067" s="58"/>
    </row>
    <row r="14068" spans="1:2" x14ac:dyDescent="0.3">
      <c r="A14068" s="58"/>
      <c r="B14068" s="58"/>
    </row>
    <row r="14069" spans="1:2" x14ac:dyDescent="0.3">
      <c r="A14069" s="58"/>
      <c r="B14069" s="58"/>
    </row>
    <row r="14070" spans="1:2" x14ac:dyDescent="0.3">
      <c r="A14070" s="58"/>
      <c r="B14070" s="58"/>
    </row>
    <row r="14071" spans="1:2" x14ac:dyDescent="0.3">
      <c r="A14071" s="58"/>
      <c r="B14071" s="58"/>
    </row>
    <row r="14072" spans="1:2" x14ac:dyDescent="0.3">
      <c r="A14072" s="58"/>
      <c r="B14072" s="58"/>
    </row>
    <row r="14073" spans="1:2" x14ac:dyDescent="0.3">
      <c r="A14073" s="58"/>
      <c r="B14073" s="58"/>
    </row>
    <row r="14074" spans="1:2" x14ac:dyDescent="0.3">
      <c r="A14074" s="58"/>
      <c r="B14074" s="58"/>
    </row>
    <row r="14075" spans="1:2" x14ac:dyDescent="0.3">
      <c r="A14075" s="58"/>
      <c r="B14075" s="58"/>
    </row>
    <row r="14076" spans="1:2" x14ac:dyDescent="0.3">
      <c r="A14076" s="58"/>
      <c r="B14076" s="58"/>
    </row>
    <row r="14077" spans="1:2" x14ac:dyDescent="0.3">
      <c r="A14077" s="58"/>
      <c r="B14077" s="58"/>
    </row>
    <row r="14078" spans="1:2" x14ac:dyDescent="0.3">
      <c r="A14078" s="58"/>
      <c r="B14078" s="58"/>
    </row>
    <row r="14079" spans="1:2" x14ac:dyDescent="0.3">
      <c r="A14079" s="58"/>
      <c r="B14079" s="58"/>
    </row>
    <row r="14080" spans="1:2" x14ac:dyDescent="0.3">
      <c r="A14080" s="58"/>
      <c r="B14080" s="58"/>
    </row>
    <row r="14081" spans="1:2" x14ac:dyDescent="0.3">
      <c r="A14081" s="58"/>
      <c r="B14081" s="58"/>
    </row>
    <row r="14082" spans="1:2" x14ac:dyDescent="0.3">
      <c r="A14082" s="58"/>
      <c r="B14082" s="58"/>
    </row>
    <row r="14083" spans="1:2" x14ac:dyDescent="0.3">
      <c r="A14083" s="58"/>
      <c r="B14083" s="58"/>
    </row>
    <row r="14084" spans="1:2" x14ac:dyDescent="0.3">
      <c r="A14084" s="58"/>
      <c r="B14084" s="58"/>
    </row>
    <row r="14085" spans="1:2" x14ac:dyDescent="0.3">
      <c r="A14085" s="58"/>
      <c r="B14085" s="58"/>
    </row>
    <row r="14086" spans="1:2" x14ac:dyDescent="0.3">
      <c r="A14086" s="58"/>
      <c r="B14086" s="58"/>
    </row>
    <row r="14087" spans="1:2" x14ac:dyDescent="0.3">
      <c r="A14087" s="58"/>
      <c r="B14087" s="58"/>
    </row>
    <row r="14088" spans="1:2" x14ac:dyDescent="0.3">
      <c r="A14088" s="58"/>
      <c r="B14088" s="58"/>
    </row>
    <row r="14089" spans="1:2" x14ac:dyDescent="0.3">
      <c r="A14089" s="58"/>
      <c r="B14089" s="58"/>
    </row>
    <row r="14090" spans="1:2" x14ac:dyDescent="0.3">
      <c r="A14090" s="58"/>
      <c r="B14090" s="58"/>
    </row>
    <row r="14091" spans="1:2" x14ac:dyDescent="0.3">
      <c r="A14091" s="58"/>
      <c r="B14091" s="58"/>
    </row>
    <row r="14092" spans="1:2" x14ac:dyDescent="0.3">
      <c r="A14092" s="58"/>
      <c r="B14092" s="58"/>
    </row>
    <row r="14093" spans="1:2" x14ac:dyDescent="0.3">
      <c r="A14093" s="58"/>
      <c r="B14093" s="58"/>
    </row>
    <row r="14094" spans="1:2" x14ac:dyDescent="0.3">
      <c r="A14094" s="58"/>
      <c r="B14094" s="58"/>
    </row>
    <row r="14095" spans="1:2" x14ac:dyDescent="0.3">
      <c r="A14095" s="58"/>
      <c r="B14095" s="58"/>
    </row>
    <row r="14096" spans="1:2" x14ac:dyDescent="0.3">
      <c r="A14096" s="58"/>
      <c r="B14096" s="58"/>
    </row>
    <row r="14097" spans="1:2" x14ac:dyDescent="0.3">
      <c r="A14097" s="58"/>
      <c r="B14097" s="58"/>
    </row>
    <row r="14098" spans="1:2" x14ac:dyDescent="0.3">
      <c r="A14098" s="58"/>
      <c r="B14098" s="58"/>
    </row>
    <row r="14099" spans="1:2" x14ac:dyDescent="0.3">
      <c r="A14099" s="58"/>
      <c r="B14099" s="58"/>
    </row>
    <row r="14100" spans="1:2" x14ac:dyDescent="0.3">
      <c r="A14100" s="58"/>
      <c r="B14100" s="58"/>
    </row>
    <row r="14101" spans="1:2" x14ac:dyDescent="0.3">
      <c r="A14101" s="58"/>
      <c r="B14101" s="58"/>
    </row>
    <row r="14102" spans="1:2" x14ac:dyDescent="0.3">
      <c r="A14102" s="58"/>
      <c r="B14102" s="58"/>
    </row>
    <row r="14103" spans="1:2" x14ac:dyDescent="0.3">
      <c r="A14103" s="58"/>
      <c r="B14103" s="58"/>
    </row>
    <row r="14104" spans="1:2" x14ac:dyDescent="0.3">
      <c r="A14104" s="58"/>
      <c r="B14104" s="58"/>
    </row>
    <row r="14105" spans="1:2" x14ac:dyDescent="0.3">
      <c r="A14105" s="58"/>
      <c r="B14105" s="58"/>
    </row>
    <row r="14106" spans="1:2" x14ac:dyDescent="0.3">
      <c r="A14106" s="58"/>
      <c r="B14106" s="58"/>
    </row>
    <row r="14107" spans="1:2" x14ac:dyDescent="0.3">
      <c r="A14107" s="58"/>
      <c r="B14107" s="58"/>
    </row>
    <row r="14108" spans="1:2" x14ac:dyDescent="0.3">
      <c r="A14108" s="58"/>
      <c r="B14108" s="58"/>
    </row>
    <row r="14109" spans="1:2" x14ac:dyDescent="0.3">
      <c r="A14109" s="58"/>
      <c r="B14109" s="58"/>
    </row>
    <row r="14110" spans="1:2" x14ac:dyDescent="0.3">
      <c r="A14110" s="58"/>
      <c r="B14110" s="58"/>
    </row>
    <row r="14111" spans="1:2" x14ac:dyDescent="0.3">
      <c r="A14111" s="58"/>
      <c r="B14111" s="58"/>
    </row>
    <row r="14112" spans="1:2" x14ac:dyDescent="0.3">
      <c r="A14112" s="58"/>
      <c r="B14112" s="58"/>
    </row>
    <row r="14113" spans="1:2" x14ac:dyDescent="0.3">
      <c r="A14113" s="58"/>
      <c r="B14113" s="58"/>
    </row>
    <row r="14114" spans="1:2" x14ac:dyDescent="0.3">
      <c r="A14114" s="58"/>
      <c r="B14114" s="58"/>
    </row>
    <row r="14115" spans="1:2" x14ac:dyDescent="0.3">
      <c r="A14115" s="58"/>
      <c r="B14115" s="58"/>
    </row>
    <row r="14116" spans="1:2" x14ac:dyDescent="0.3">
      <c r="A14116" s="58"/>
      <c r="B14116" s="58"/>
    </row>
    <row r="14117" spans="1:2" x14ac:dyDescent="0.3">
      <c r="A14117" s="58"/>
      <c r="B14117" s="58"/>
    </row>
    <row r="14118" spans="1:2" x14ac:dyDescent="0.3">
      <c r="A14118" s="58"/>
      <c r="B14118" s="58"/>
    </row>
    <row r="14119" spans="1:2" x14ac:dyDescent="0.3">
      <c r="A14119" s="58"/>
      <c r="B14119" s="58"/>
    </row>
    <row r="14120" spans="1:2" x14ac:dyDescent="0.3">
      <c r="A14120" s="58"/>
      <c r="B14120" s="58"/>
    </row>
    <row r="14121" spans="1:2" x14ac:dyDescent="0.3">
      <c r="A14121" s="58"/>
      <c r="B14121" s="58"/>
    </row>
    <row r="14122" spans="1:2" x14ac:dyDescent="0.3">
      <c r="A14122" s="58"/>
      <c r="B14122" s="58"/>
    </row>
    <row r="14123" spans="1:2" x14ac:dyDescent="0.3">
      <c r="A14123" s="58"/>
      <c r="B14123" s="58"/>
    </row>
    <row r="14124" spans="1:2" x14ac:dyDescent="0.3">
      <c r="A14124" s="58"/>
      <c r="B14124" s="58"/>
    </row>
    <row r="14125" spans="1:2" x14ac:dyDescent="0.3">
      <c r="A14125" s="58"/>
      <c r="B14125" s="58"/>
    </row>
    <row r="14126" spans="1:2" x14ac:dyDescent="0.3">
      <c r="A14126" s="58"/>
      <c r="B14126" s="58"/>
    </row>
    <row r="14127" spans="1:2" x14ac:dyDescent="0.3">
      <c r="A14127" s="58"/>
      <c r="B14127" s="58"/>
    </row>
    <row r="14128" spans="1:2" x14ac:dyDescent="0.3">
      <c r="A14128" s="58"/>
      <c r="B14128" s="58"/>
    </row>
    <row r="14129" spans="1:2" x14ac:dyDescent="0.3">
      <c r="A14129" s="58"/>
      <c r="B14129" s="58"/>
    </row>
    <row r="14130" spans="1:2" x14ac:dyDescent="0.3">
      <c r="A14130" s="58"/>
      <c r="B14130" s="58"/>
    </row>
    <row r="14131" spans="1:2" x14ac:dyDescent="0.3">
      <c r="A14131" s="58"/>
      <c r="B14131" s="58"/>
    </row>
    <row r="14132" spans="1:2" x14ac:dyDescent="0.3">
      <c r="A14132" s="58"/>
      <c r="B14132" s="58"/>
    </row>
    <row r="14133" spans="1:2" x14ac:dyDescent="0.3">
      <c r="A14133" s="58"/>
      <c r="B14133" s="58"/>
    </row>
    <row r="14134" spans="1:2" x14ac:dyDescent="0.3">
      <c r="A14134" s="58"/>
      <c r="B14134" s="58"/>
    </row>
    <row r="14135" spans="1:2" x14ac:dyDescent="0.3">
      <c r="A14135" s="58"/>
      <c r="B14135" s="58"/>
    </row>
    <row r="14136" spans="1:2" x14ac:dyDescent="0.3">
      <c r="A14136" s="58"/>
      <c r="B14136" s="58"/>
    </row>
    <row r="14137" spans="1:2" x14ac:dyDescent="0.3">
      <c r="A14137" s="58"/>
      <c r="B14137" s="58"/>
    </row>
    <row r="14138" spans="1:2" x14ac:dyDescent="0.3">
      <c r="A14138" s="58"/>
      <c r="B14138" s="58"/>
    </row>
    <row r="14139" spans="1:2" x14ac:dyDescent="0.3">
      <c r="A14139" s="58"/>
      <c r="B14139" s="58"/>
    </row>
    <row r="14140" spans="1:2" x14ac:dyDescent="0.3">
      <c r="A14140" s="58"/>
      <c r="B14140" s="58"/>
    </row>
    <row r="14141" spans="1:2" x14ac:dyDescent="0.3">
      <c r="A14141" s="58"/>
      <c r="B14141" s="58"/>
    </row>
    <row r="14142" spans="1:2" x14ac:dyDescent="0.3">
      <c r="A14142" s="58"/>
      <c r="B14142" s="58"/>
    </row>
    <row r="14143" spans="1:2" x14ac:dyDescent="0.3">
      <c r="A14143" s="58"/>
      <c r="B14143" s="58"/>
    </row>
    <row r="14144" spans="1:2" x14ac:dyDescent="0.3">
      <c r="A14144" s="58"/>
      <c r="B14144" s="58"/>
    </row>
    <row r="14145" spans="1:2" x14ac:dyDescent="0.3">
      <c r="A14145" s="58"/>
      <c r="B14145" s="58"/>
    </row>
    <row r="14146" spans="1:2" x14ac:dyDescent="0.3">
      <c r="A14146" s="58"/>
      <c r="B14146" s="58"/>
    </row>
    <row r="14147" spans="1:2" x14ac:dyDescent="0.3">
      <c r="A14147" s="58"/>
      <c r="B14147" s="58"/>
    </row>
    <row r="14148" spans="1:2" x14ac:dyDescent="0.3">
      <c r="A14148" s="58"/>
      <c r="B14148" s="58"/>
    </row>
    <row r="14149" spans="1:2" x14ac:dyDescent="0.3">
      <c r="A14149" s="58"/>
      <c r="B14149" s="58"/>
    </row>
    <row r="14150" spans="1:2" x14ac:dyDescent="0.3">
      <c r="A14150" s="58"/>
      <c r="B14150" s="58"/>
    </row>
    <row r="14151" spans="1:2" x14ac:dyDescent="0.3">
      <c r="A14151" s="58"/>
      <c r="B14151" s="58"/>
    </row>
    <row r="14152" spans="1:2" x14ac:dyDescent="0.3">
      <c r="A14152" s="58"/>
      <c r="B14152" s="58"/>
    </row>
    <row r="14153" spans="1:2" x14ac:dyDescent="0.3">
      <c r="A14153" s="58"/>
      <c r="B14153" s="58"/>
    </row>
    <row r="14154" spans="1:2" x14ac:dyDescent="0.3">
      <c r="A14154" s="58"/>
      <c r="B14154" s="58"/>
    </row>
    <row r="14155" spans="1:2" x14ac:dyDescent="0.3">
      <c r="A14155" s="58"/>
      <c r="B14155" s="58"/>
    </row>
    <row r="14156" spans="1:2" x14ac:dyDescent="0.3">
      <c r="A14156" s="58"/>
      <c r="B14156" s="58"/>
    </row>
    <row r="14157" spans="1:2" x14ac:dyDescent="0.3">
      <c r="A14157" s="58"/>
      <c r="B14157" s="58"/>
    </row>
    <row r="14158" spans="1:2" x14ac:dyDescent="0.3">
      <c r="A14158" s="58"/>
      <c r="B14158" s="58"/>
    </row>
    <row r="14159" spans="1:2" x14ac:dyDescent="0.3">
      <c r="A14159" s="58"/>
      <c r="B14159" s="58"/>
    </row>
    <row r="14160" spans="1:2" x14ac:dyDescent="0.3">
      <c r="A14160" s="58"/>
      <c r="B14160" s="58"/>
    </row>
    <row r="14161" spans="1:2" x14ac:dyDescent="0.3">
      <c r="A14161" s="58"/>
      <c r="B14161" s="58"/>
    </row>
    <row r="14162" spans="1:2" x14ac:dyDescent="0.3">
      <c r="A14162" s="58"/>
      <c r="B14162" s="58"/>
    </row>
    <row r="14163" spans="1:2" x14ac:dyDescent="0.3">
      <c r="A14163" s="58"/>
      <c r="B14163" s="58"/>
    </row>
    <row r="14164" spans="1:2" x14ac:dyDescent="0.3">
      <c r="A14164" s="58"/>
      <c r="B14164" s="58"/>
    </row>
    <row r="14165" spans="1:2" x14ac:dyDescent="0.3">
      <c r="A14165" s="58"/>
      <c r="B14165" s="58"/>
    </row>
    <row r="14166" spans="1:2" x14ac:dyDescent="0.3">
      <c r="A14166" s="58"/>
      <c r="B14166" s="58"/>
    </row>
    <row r="14167" spans="1:2" x14ac:dyDescent="0.3">
      <c r="A14167" s="58"/>
      <c r="B14167" s="58"/>
    </row>
    <row r="14168" spans="1:2" x14ac:dyDescent="0.3">
      <c r="A14168" s="58"/>
      <c r="B14168" s="58"/>
    </row>
    <row r="14169" spans="1:2" x14ac:dyDescent="0.3">
      <c r="A14169" s="58"/>
      <c r="B14169" s="58"/>
    </row>
    <row r="14170" spans="1:2" x14ac:dyDescent="0.3">
      <c r="A14170" s="58"/>
      <c r="B14170" s="58"/>
    </row>
    <row r="14171" spans="1:2" x14ac:dyDescent="0.3">
      <c r="A14171" s="58"/>
      <c r="B14171" s="58"/>
    </row>
    <row r="14172" spans="1:2" x14ac:dyDescent="0.3">
      <c r="A14172" s="58"/>
      <c r="B14172" s="58"/>
    </row>
    <row r="14173" spans="1:2" x14ac:dyDescent="0.3">
      <c r="A14173" s="58"/>
      <c r="B14173" s="58"/>
    </row>
    <row r="14174" spans="1:2" x14ac:dyDescent="0.3">
      <c r="A14174" s="58"/>
      <c r="B14174" s="58"/>
    </row>
    <row r="14175" spans="1:2" x14ac:dyDescent="0.3">
      <c r="A14175" s="58"/>
      <c r="B14175" s="58"/>
    </row>
    <row r="14176" spans="1:2" x14ac:dyDescent="0.3">
      <c r="A14176" s="58"/>
      <c r="B14176" s="58"/>
    </row>
    <row r="14177" spans="1:2" x14ac:dyDescent="0.3">
      <c r="A14177" s="58"/>
      <c r="B14177" s="58"/>
    </row>
    <row r="14178" spans="1:2" x14ac:dyDescent="0.3">
      <c r="A14178" s="58"/>
      <c r="B14178" s="58"/>
    </row>
    <row r="14179" spans="1:2" x14ac:dyDescent="0.3">
      <c r="A14179" s="58"/>
      <c r="B14179" s="58"/>
    </row>
    <row r="14180" spans="1:2" x14ac:dyDescent="0.3">
      <c r="A14180" s="58"/>
      <c r="B14180" s="58"/>
    </row>
    <row r="14181" spans="1:2" x14ac:dyDescent="0.3">
      <c r="A14181" s="58"/>
      <c r="B14181" s="58"/>
    </row>
    <row r="14182" spans="1:2" x14ac:dyDescent="0.3">
      <c r="A14182" s="58"/>
      <c r="B14182" s="58"/>
    </row>
    <row r="14183" spans="1:2" x14ac:dyDescent="0.3">
      <c r="A14183" s="58"/>
      <c r="B14183" s="58"/>
    </row>
    <row r="14184" spans="1:2" x14ac:dyDescent="0.3">
      <c r="A14184" s="58"/>
      <c r="B14184" s="58"/>
    </row>
    <row r="14185" spans="1:2" x14ac:dyDescent="0.3">
      <c r="A14185" s="58"/>
      <c r="B14185" s="58"/>
    </row>
    <row r="14186" spans="1:2" x14ac:dyDescent="0.3">
      <c r="A14186" s="58"/>
      <c r="B14186" s="58"/>
    </row>
    <row r="14187" spans="1:2" x14ac:dyDescent="0.3">
      <c r="A14187" s="58"/>
      <c r="B14187" s="58"/>
    </row>
    <row r="14188" spans="1:2" x14ac:dyDescent="0.3">
      <c r="A14188" s="58"/>
      <c r="B14188" s="58"/>
    </row>
    <row r="14189" spans="1:2" x14ac:dyDescent="0.3">
      <c r="A14189" s="58"/>
      <c r="B14189" s="58"/>
    </row>
    <row r="14190" spans="1:2" x14ac:dyDescent="0.3">
      <c r="A14190" s="58"/>
      <c r="B14190" s="58"/>
    </row>
    <row r="14191" spans="1:2" x14ac:dyDescent="0.3">
      <c r="A14191" s="58"/>
      <c r="B14191" s="58"/>
    </row>
    <row r="14192" spans="1:2" x14ac:dyDescent="0.3">
      <c r="A14192" s="58"/>
      <c r="B14192" s="58"/>
    </row>
    <row r="14193" spans="1:2" x14ac:dyDescent="0.3">
      <c r="A14193" s="58"/>
      <c r="B14193" s="58"/>
    </row>
    <row r="14194" spans="1:2" x14ac:dyDescent="0.3">
      <c r="A14194" s="58"/>
      <c r="B14194" s="58"/>
    </row>
    <row r="14195" spans="1:2" x14ac:dyDescent="0.3">
      <c r="A14195" s="58"/>
      <c r="B14195" s="58"/>
    </row>
    <row r="14196" spans="1:2" x14ac:dyDescent="0.3">
      <c r="A14196" s="58"/>
      <c r="B14196" s="58"/>
    </row>
    <row r="14197" spans="1:2" x14ac:dyDescent="0.3">
      <c r="A14197" s="58"/>
      <c r="B14197" s="58"/>
    </row>
    <row r="14198" spans="1:2" x14ac:dyDescent="0.3">
      <c r="A14198" s="58"/>
      <c r="B14198" s="58"/>
    </row>
    <row r="14199" spans="1:2" x14ac:dyDescent="0.3">
      <c r="A14199" s="58"/>
      <c r="B14199" s="58"/>
    </row>
    <row r="14200" spans="1:2" x14ac:dyDescent="0.3">
      <c r="A14200" s="58"/>
      <c r="B14200" s="58"/>
    </row>
    <row r="14201" spans="1:2" x14ac:dyDescent="0.3">
      <c r="A14201" s="58"/>
      <c r="B14201" s="58"/>
    </row>
    <row r="14202" spans="1:2" x14ac:dyDescent="0.3">
      <c r="A14202" s="58"/>
      <c r="B14202" s="58"/>
    </row>
    <row r="14203" spans="1:2" x14ac:dyDescent="0.3">
      <c r="A14203" s="58"/>
      <c r="B14203" s="58"/>
    </row>
    <row r="14204" spans="1:2" x14ac:dyDescent="0.3">
      <c r="A14204" s="58"/>
      <c r="B14204" s="58"/>
    </row>
    <row r="14205" spans="1:2" x14ac:dyDescent="0.3">
      <c r="A14205" s="58"/>
      <c r="B14205" s="58"/>
    </row>
    <row r="14206" spans="1:2" x14ac:dyDescent="0.3">
      <c r="A14206" s="58"/>
      <c r="B14206" s="58"/>
    </row>
    <row r="14207" spans="1:2" x14ac:dyDescent="0.3">
      <c r="A14207" s="58"/>
      <c r="B14207" s="58"/>
    </row>
    <row r="14208" spans="1:2" x14ac:dyDescent="0.3">
      <c r="A14208" s="58"/>
      <c r="B14208" s="58"/>
    </row>
    <row r="14209" spans="1:2" x14ac:dyDescent="0.3">
      <c r="A14209" s="58"/>
      <c r="B14209" s="58"/>
    </row>
    <row r="14210" spans="1:2" x14ac:dyDescent="0.3">
      <c r="A14210" s="58"/>
      <c r="B14210" s="58"/>
    </row>
    <row r="14211" spans="1:2" x14ac:dyDescent="0.3">
      <c r="A14211" s="58"/>
      <c r="B14211" s="58"/>
    </row>
    <row r="14212" spans="1:2" x14ac:dyDescent="0.3">
      <c r="A14212" s="58"/>
      <c r="B14212" s="58"/>
    </row>
    <row r="14213" spans="1:2" x14ac:dyDescent="0.3">
      <c r="A14213" s="58"/>
      <c r="B14213" s="58"/>
    </row>
    <row r="14214" spans="1:2" x14ac:dyDescent="0.3">
      <c r="A14214" s="58"/>
      <c r="B14214" s="58"/>
    </row>
    <row r="14215" spans="1:2" x14ac:dyDescent="0.3">
      <c r="A14215" s="58"/>
      <c r="B14215" s="58"/>
    </row>
    <row r="14216" spans="1:2" x14ac:dyDescent="0.3">
      <c r="A14216" s="58"/>
      <c r="B14216" s="58"/>
    </row>
    <row r="14217" spans="1:2" x14ac:dyDescent="0.3">
      <c r="A14217" s="58"/>
      <c r="B14217" s="58"/>
    </row>
    <row r="14218" spans="1:2" x14ac:dyDescent="0.3">
      <c r="A14218" s="58"/>
      <c r="B14218" s="58"/>
    </row>
    <row r="14219" spans="1:2" x14ac:dyDescent="0.3">
      <c r="A14219" s="58"/>
      <c r="B14219" s="58"/>
    </row>
    <row r="14220" spans="1:2" x14ac:dyDescent="0.3">
      <c r="A14220" s="58"/>
      <c r="B14220" s="58"/>
    </row>
    <row r="14221" spans="1:2" x14ac:dyDescent="0.3">
      <c r="A14221" s="58"/>
      <c r="B14221" s="58"/>
    </row>
    <row r="14222" spans="1:2" x14ac:dyDescent="0.3">
      <c r="A14222" s="58"/>
      <c r="B14222" s="58"/>
    </row>
    <row r="14223" spans="1:2" x14ac:dyDescent="0.3">
      <c r="A14223" s="58"/>
      <c r="B14223" s="58"/>
    </row>
    <row r="14224" spans="1:2" x14ac:dyDescent="0.3">
      <c r="A14224" s="58"/>
      <c r="B14224" s="58"/>
    </row>
    <row r="14225" spans="1:2" x14ac:dyDescent="0.3">
      <c r="A14225" s="58"/>
      <c r="B14225" s="58"/>
    </row>
    <row r="14226" spans="1:2" x14ac:dyDescent="0.3">
      <c r="A14226" s="58"/>
      <c r="B14226" s="58"/>
    </row>
    <row r="14227" spans="1:2" x14ac:dyDescent="0.3">
      <c r="A14227" s="58"/>
      <c r="B14227" s="58"/>
    </row>
    <row r="14228" spans="1:2" x14ac:dyDescent="0.3">
      <c r="A14228" s="58"/>
      <c r="B14228" s="58"/>
    </row>
    <row r="14229" spans="1:2" x14ac:dyDescent="0.3">
      <c r="A14229" s="58"/>
      <c r="B14229" s="58"/>
    </row>
    <row r="14230" spans="1:2" x14ac:dyDescent="0.3">
      <c r="A14230" s="58"/>
      <c r="B14230" s="58"/>
    </row>
    <row r="14231" spans="1:2" x14ac:dyDescent="0.3">
      <c r="A14231" s="58"/>
      <c r="B14231" s="58"/>
    </row>
    <row r="14232" spans="1:2" x14ac:dyDescent="0.3">
      <c r="A14232" s="58"/>
      <c r="B14232" s="58"/>
    </row>
    <row r="14233" spans="1:2" x14ac:dyDescent="0.3">
      <c r="A14233" s="58"/>
      <c r="B14233" s="58"/>
    </row>
    <row r="14234" spans="1:2" x14ac:dyDescent="0.3">
      <c r="A14234" s="58"/>
      <c r="B14234" s="58"/>
    </row>
    <row r="14235" spans="1:2" x14ac:dyDescent="0.3">
      <c r="A14235" s="58"/>
      <c r="B14235" s="58"/>
    </row>
    <row r="14236" spans="1:2" x14ac:dyDescent="0.3">
      <c r="A14236" s="58"/>
      <c r="B14236" s="58"/>
    </row>
    <row r="14237" spans="1:2" x14ac:dyDescent="0.3">
      <c r="A14237" s="58"/>
      <c r="B14237" s="58"/>
    </row>
    <row r="14238" spans="1:2" x14ac:dyDescent="0.3">
      <c r="A14238" s="58"/>
      <c r="B14238" s="58"/>
    </row>
    <row r="14239" spans="1:2" x14ac:dyDescent="0.3">
      <c r="A14239" s="58"/>
      <c r="B14239" s="58"/>
    </row>
    <row r="14240" spans="1:2" x14ac:dyDescent="0.3">
      <c r="A14240" s="58"/>
      <c r="B14240" s="58"/>
    </row>
    <row r="14241" spans="1:2" x14ac:dyDescent="0.3">
      <c r="A14241" s="58"/>
      <c r="B14241" s="58"/>
    </row>
    <row r="14242" spans="1:2" x14ac:dyDescent="0.3">
      <c r="A14242" s="58"/>
      <c r="B14242" s="58"/>
    </row>
    <row r="14243" spans="1:2" x14ac:dyDescent="0.3">
      <c r="A14243" s="58"/>
      <c r="B14243" s="58"/>
    </row>
    <row r="14244" spans="1:2" x14ac:dyDescent="0.3">
      <c r="A14244" s="58"/>
      <c r="B14244" s="58"/>
    </row>
    <row r="14245" spans="1:2" x14ac:dyDescent="0.3">
      <c r="A14245" s="58"/>
      <c r="B14245" s="58"/>
    </row>
    <row r="14246" spans="1:2" x14ac:dyDescent="0.3">
      <c r="A14246" s="58"/>
      <c r="B14246" s="58"/>
    </row>
    <row r="14247" spans="1:2" x14ac:dyDescent="0.3">
      <c r="A14247" s="58"/>
      <c r="B14247" s="58"/>
    </row>
    <row r="14248" spans="1:2" x14ac:dyDescent="0.3">
      <c r="A14248" s="58"/>
      <c r="B14248" s="58"/>
    </row>
    <row r="14249" spans="1:2" x14ac:dyDescent="0.3">
      <c r="A14249" s="58"/>
      <c r="B14249" s="58"/>
    </row>
    <row r="14250" spans="1:2" x14ac:dyDescent="0.3">
      <c r="A14250" s="58"/>
      <c r="B14250" s="58"/>
    </row>
    <row r="14251" spans="1:2" x14ac:dyDescent="0.3">
      <c r="A14251" s="58"/>
      <c r="B14251" s="58"/>
    </row>
    <row r="14252" spans="1:2" x14ac:dyDescent="0.3">
      <c r="A14252" s="58"/>
      <c r="B14252" s="58"/>
    </row>
    <row r="14253" spans="1:2" x14ac:dyDescent="0.3">
      <c r="A14253" s="58"/>
      <c r="B14253" s="58"/>
    </row>
    <row r="14254" spans="1:2" x14ac:dyDescent="0.3">
      <c r="A14254" s="58"/>
      <c r="B14254" s="58"/>
    </row>
    <row r="14255" spans="1:2" x14ac:dyDescent="0.3">
      <c r="A14255" s="58"/>
      <c r="B14255" s="58"/>
    </row>
    <row r="14256" spans="1:2" x14ac:dyDescent="0.3">
      <c r="A14256" s="58"/>
      <c r="B14256" s="58"/>
    </row>
    <row r="14257" spans="1:2" x14ac:dyDescent="0.3">
      <c r="A14257" s="58"/>
      <c r="B14257" s="58"/>
    </row>
    <row r="14258" spans="1:2" x14ac:dyDescent="0.3">
      <c r="A14258" s="58"/>
      <c r="B14258" s="58"/>
    </row>
    <row r="14259" spans="1:2" x14ac:dyDescent="0.3">
      <c r="A14259" s="58"/>
      <c r="B14259" s="58"/>
    </row>
    <row r="14260" spans="1:2" x14ac:dyDescent="0.3">
      <c r="A14260" s="58"/>
      <c r="B14260" s="58"/>
    </row>
    <row r="14261" spans="1:2" x14ac:dyDescent="0.3">
      <c r="A14261" s="58"/>
      <c r="B14261" s="58"/>
    </row>
    <row r="14262" spans="1:2" x14ac:dyDescent="0.3">
      <c r="A14262" s="58"/>
      <c r="B14262" s="58"/>
    </row>
    <row r="14263" spans="1:2" x14ac:dyDescent="0.3">
      <c r="A14263" s="58"/>
      <c r="B14263" s="58"/>
    </row>
    <row r="14264" spans="1:2" x14ac:dyDescent="0.3">
      <c r="A14264" s="58"/>
      <c r="B14264" s="58"/>
    </row>
    <row r="14265" spans="1:2" x14ac:dyDescent="0.3">
      <c r="A14265" s="58"/>
      <c r="B14265" s="58"/>
    </row>
    <row r="14266" spans="1:2" x14ac:dyDescent="0.3">
      <c r="A14266" s="58"/>
      <c r="B14266" s="58"/>
    </row>
    <row r="14267" spans="1:2" x14ac:dyDescent="0.3">
      <c r="A14267" s="58"/>
      <c r="B14267" s="58"/>
    </row>
    <row r="14268" spans="1:2" x14ac:dyDescent="0.3">
      <c r="A14268" s="58"/>
      <c r="B14268" s="58"/>
    </row>
    <row r="14269" spans="1:2" x14ac:dyDescent="0.3">
      <c r="A14269" s="58"/>
      <c r="B14269" s="58"/>
    </row>
    <row r="14270" spans="1:2" x14ac:dyDescent="0.3">
      <c r="A14270" s="58"/>
      <c r="B14270" s="58"/>
    </row>
    <row r="14271" spans="1:2" x14ac:dyDescent="0.3">
      <c r="A14271" s="58"/>
      <c r="B14271" s="58"/>
    </row>
    <row r="14272" spans="1:2" x14ac:dyDescent="0.3">
      <c r="A14272" s="58"/>
      <c r="B14272" s="58"/>
    </row>
    <row r="14273" spans="1:2" x14ac:dyDescent="0.3">
      <c r="A14273" s="58"/>
      <c r="B14273" s="58"/>
    </row>
    <row r="14274" spans="1:2" x14ac:dyDescent="0.3">
      <c r="A14274" s="58"/>
      <c r="B14274" s="58"/>
    </row>
    <row r="14275" spans="1:2" x14ac:dyDescent="0.3">
      <c r="A14275" s="58"/>
      <c r="B14275" s="58"/>
    </row>
    <row r="14276" spans="1:2" x14ac:dyDescent="0.3">
      <c r="A14276" s="58"/>
      <c r="B14276" s="58"/>
    </row>
    <row r="14277" spans="1:2" x14ac:dyDescent="0.3">
      <c r="A14277" s="58"/>
      <c r="B14277" s="58"/>
    </row>
    <row r="14278" spans="1:2" x14ac:dyDescent="0.3">
      <c r="A14278" s="58"/>
      <c r="B14278" s="58"/>
    </row>
    <row r="14279" spans="1:2" x14ac:dyDescent="0.3">
      <c r="A14279" s="58"/>
      <c r="B14279" s="58"/>
    </row>
    <row r="14280" spans="1:2" x14ac:dyDescent="0.3">
      <c r="A14280" s="58"/>
      <c r="B14280" s="58"/>
    </row>
    <row r="14281" spans="1:2" x14ac:dyDescent="0.3">
      <c r="A14281" s="58"/>
      <c r="B14281" s="58"/>
    </row>
    <row r="14282" spans="1:2" x14ac:dyDescent="0.3">
      <c r="A14282" s="58"/>
      <c r="B14282" s="58"/>
    </row>
    <row r="14283" spans="1:2" x14ac:dyDescent="0.3">
      <c r="A14283" s="58"/>
      <c r="B14283" s="58"/>
    </row>
    <row r="14284" spans="1:2" x14ac:dyDescent="0.3">
      <c r="A14284" s="58"/>
      <c r="B14284" s="58"/>
    </row>
    <row r="14285" spans="1:2" x14ac:dyDescent="0.3">
      <c r="A14285" s="58"/>
      <c r="B14285" s="58"/>
    </row>
    <row r="14286" spans="1:2" x14ac:dyDescent="0.3">
      <c r="A14286" s="58"/>
      <c r="B14286" s="58"/>
    </row>
    <row r="14287" spans="1:2" x14ac:dyDescent="0.3">
      <c r="A14287" s="58"/>
      <c r="B14287" s="58"/>
    </row>
    <row r="14288" spans="1:2" x14ac:dyDescent="0.3">
      <c r="A14288" s="58"/>
      <c r="B14288" s="58"/>
    </row>
    <row r="14289" spans="1:2" x14ac:dyDescent="0.3">
      <c r="A14289" s="58"/>
      <c r="B14289" s="58"/>
    </row>
    <row r="14290" spans="1:2" x14ac:dyDescent="0.3">
      <c r="A14290" s="58"/>
      <c r="B14290" s="58"/>
    </row>
    <row r="14291" spans="1:2" x14ac:dyDescent="0.3">
      <c r="A14291" s="58"/>
      <c r="B14291" s="58"/>
    </row>
    <row r="14292" spans="1:2" x14ac:dyDescent="0.3">
      <c r="A14292" s="58"/>
      <c r="B14292" s="58"/>
    </row>
    <row r="14293" spans="1:2" x14ac:dyDescent="0.3">
      <c r="A14293" s="58"/>
      <c r="B14293" s="58"/>
    </row>
    <row r="14294" spans="1:2" x14ac:dyDescent="0.3">
      <c r="A14294" s="58"/>
      <c r="B14294" s="58"/>
    </row>
    <row r="14295" spans="1:2" x14ac:dyDescent="0.3">
      <c r="A14295" s="58"/>
      <c r="B14295" s="58"/>
    </row>
    <row r="14296" spans="1:2" x14ac:dyDescent="0.3">
      <c r="A14296" s="58"/>
      <c r="B14296" s="58"/>
    </row>
    <row r="14297" spans="1:2" x14ac:dyDescent="0.3">
      <c r="A14297" s="58"/>
      <c r="B14297" s="58"/>
    </row>
    <row r="14298" spans="1:2" x14ac:dyDescent="0.3">
      <c r="A14298" s="58"/>
      <c r="B14298" s="58"/>
    </row>
    <row r="14299" spans="1:2" x14ac:dyDescent="0.3">
      <c r="A14299" s="58"/>
      <c r="B14299" s="58"/>
    </row>
    <row r="14300" spans="1:2" x14ac:dyDescent="0.3">
      <c r="A14300" s="58"/>
      <c r="B14300" s="58"/>
    </row>
    <row r="14301" spans="1:2" x14ac:dyDescent="0.3">
      <c r="A14301" s="58"/>
      <c r="B14301" s="58"/>
    </row>
    <row r="14302" spans="1:2" x14ac:dyDescent="0.3">
      <c r="A14302" s="58"/>
      <c r="B14302" s="58"/>
    </row>
    <row r="14303" spans="1:2" x14ac:dyDescent="0.3">
      <c r="A14303" s="58"/>
      <c r="B14303" s="58"/>
    </row>
    <row r="14304" spans="1:2" x14ac:dyDescent="0.3">
      <c r="A14304" s="58"/>
      <c r="B14304" s="58"/>
    </row>
    <row r="14305" spans="1:2" x14ac:dyDescent="0.3">
      <c r="A14305" s="58"/>
      <c r="B14305" s="58"/>
    </row>
    <row r="14306" spans="1:2" x14ac:dyDescent="0.3">
      <c r="A14306" s="58"/>
      <c r="B14306" s="58"/>
    </row>
    <row r="14307" spans="1:2" x14ac:dyDescent="0.3">
      <c r="A14307" s="58"/>
      <c r="B14307" s="58"/>
    </row>
    <row r="14308" spans="1:2" x14ac:dyDescent="0.3">
      <c r="A14308" s="58"/>
      <c r="B14308" s="58"/>
    </row>
    <row r="14309" spans="1:2" x14ac:dyDescent="0.3">
      <c r="A14309" s="58"/>
      <c r="B14309" s="58"/>
    </row>
    <row r="14310" spans="1:2" x14ac:dyDescent="0.3">
      <c r="A14310" s="58"/>
      <c r="B14310" s="58"/>
    </row>
    <row r="14311" spans="1:2" x14ac:dyDescent="0.3">
      <c r="A14311" s="58"/>
      <c r="B14311" s="58"/>
    </row>
    <row r="14312" spans="1:2" x14ac:dyDescent="0.3">
      <c r="A14312" s="58"/>
      <c r="B14312" s="58"/>
    </row>
    <row r="14313" spans="1:2" x14ac:dyDescent="0.3">
      <c r="A14313" s="58"/>
      <c r="B14313" s="58"/>
    </row>
    <row r="14314" spans="1:2" x14ac:dyDescent="0.3">
      <c r="A14314" s="58"/>
      <c r="B14314" s="58"/>
    </row>
    <row r="14315" spans="1:2" x14ac:dyDescent="0.3">
      <c r="A14315" s="58"/>
      <c r="B14315" s="58"/>
    </row>
    <row r="14316" spans="1:2" x14ac:dyDescent="0.3">
      <c r="A14316" s="58"/>
      <c r="B14316" s="58"/>
    </row>
    <row r="14317" spans="1:2" x14ac:dyDescent="0.3">
      <c r="A14317" s="58"/>
      <c r="B14317" s="58"/>
    </row>
    <row r="14318" spans="1:2" x14ac:dyDescent="0.3">
      <c r="A14318" s="58"/>
      <c r="B14318" s="58"/>
    </row>
    <row r="14319" spans="1:2" x14ac:dyDescent="0.3">
      <c r="A14319" s="58"/>
      <c r="B14319" s="58"/>
    </row>
    <row r="14320" spans="1:2" x14ac:dyDescent="0.3">
      <c r="A14320" s="58"/>
      <c r="B14320" s="58"/>
    </row>
    <row r="14321" spans="1:2" x14ac:dyDescent="0.3">
      <c r="A14321" s="58"/>
      <c r="B14321" s="58"/>
    </row>
    <row r="14322" spans="1:2" x14ac:dyDescent="0.3">
      <c r="A14322" s="58"/>
      <c r="B14322" s="58"/>
    </row>
    <row r="14323" spans="1:2" x14ac:dyDescent="0.3">
      <c r="A14323" s="58"/>
      <c r="B14323" s="58"/>
    </row>
    <row r="14324" spans="1:2" x14ac:dyDescent="0.3">
      <c r="A14324" s="58"/>
      <c r="B14324" s="58"/>
    </row>
    <row r="14325" spans="1:2" x14ac:dyDescent="0.3">
      <c r="A14325" s="58"/>
      <c r="B14325" s="58"/>
    </row>
    <row r="14326" spans="1:2" x14ac:dyDescent="0.3">
      <c r="A14326" s="58"/>
      <c r="B14326" s="58"/>
    </row>
    <row r="14327" spans="1:2" x14ac:dyDescent="0.3">
      <c r="A14327" s="58"/>
      <c r="B14327" s="58"/>
    </row>
    <row r="14328" spans="1:2" x14ac:dyDescent="0.3">
      <c r="A14328" s="58"/>
      <c r="B14328" s="58"/>
    </row>
    <row r="14329" spans="1:2" x14ac:dyDescent="0.3">
      <c r="A14329" s="58"/>
      <c r="B14329" s="58"/>
    </row>
    <row r="14330" spans="1:2" x14ac:dyDescent="0.3">
      <c r="A14330" s="58"/>
      <c r="B14330" s="58"/>
    </row>
    <row r="14331" spans="1:2" x14ac:dyDescent="0.3">
      <c r="A14331" s="58"/>
      <c r="B14331" s="58"/>
    </row>
    <row r="14332" spans="1:2" x14ac:dyDescent="0.3">
      <c r="A14332" s="58"/>
      <c r="B14332" s="58"/>
    </row>
    <row r="14333" spans="1:2" x14ac:dyDescent="0.3">
      <c r="A14333" s="58"/>
      <c r="B14333" s="58"/>
    </row>
    <row r="14334" spans="1:2" x14ac:dyDescent="0.3">
      <c r="A14334" s="58"/>
      <c r="B14334" s="58"/>
    </row>
    <row r="14335" spans="1:2" x14ac:dyDescent="0.3">
      <c r="A14335" s="58"/>
      <c r="B14335" s="58"/>
    </row>
    <row r="14336" spans="1:2" x14ac:dyDescent="0.3">
      <c r="A14336" s="58"/>
      <c r="B14336" s="58"/>
    </row>
    <row r="14337" spans="1:2" x14ac:dyDescent="0.3">
      <c r="A14337" s="58"/>
      <c r="B14337" s="58"/>
    </row>
    <row r="14338" spans="1:2" x14ac:dyDescent="0.3">
      <c r="A14338" s="58"/>
      <c r="B14338" s="58"/>
    </row>
    <row r="14339" spans="1:2" x14ac:dyDescent="0.3">
      <c r="A14339" s="58"/>
      <c r="B14339" s="58"/>
    </row>
    <row r="14340" spans="1:2" x14ac:dyDescent="0.3">
      <c r="A14340" s="58"/>
      <c r="B14340" s="58"/>
    </row>
    <row r="14341" spans="1:2" x14ac:dyDescent="0.3">
      <c r="A14341" s="58"/>
      <c r="B14341" s="58"/>
    </row>
    <row r="14342" spans="1:2" x14ac:dyDescent="0.3">
      <c r="A14342" s="58"/>
      <c r="B14342" s="58"/>
    </row>
    <row r="14343" spans="1:2" x14ac:dyDescent="0.3">
      <c r="A14343" s="58"/>
      <c r="B14343" s="58"/>
    </row>
    <row r="14344" spans="1:2" x14ac:dyDescent="0.3">
      <c r="A14344" s="58"/>
      <c r="B14344" s="58"/>
    </row>
    <row r="14345" spans="1:2" x14ac:dyDescent="0.3">
      <c r="A14345" s="58"/>
      <c r="B14345" s="58"/>
    </row>
    <row r="14346" spans="1:2" x14ac:dyDescent="0.3">
      <c r="A14346" s="58"/>
      <c r="B14346" s="58"/>
    </row>
    <row r="14347" spans="1:2" x14ac:dyDescent="0.3">
      <c r="A14347" s="58"/>
      <c r="B14347" s="58"/>
    </row>
    <row r="14348" spans="1:2" x14ac:dyDescent="0.3">
      <c r="A14348" s="58"/>
      <c r="B14348" s="58"/>
    </row>
    <row r="14349" spans="1:2" x14ac:dyDescent="0.3">
      <c r="A14349" s="58"/>
      <c r="B14349" s="58"/>
    </row>
    <row r="14350" spans="1:2" x14ac:dyDescent="0.3">
      <c r="A14350" s="58"/>
      <c r="B14350" s="58"/>
    </row>
    <row r="14351" spans="1:2" x14ac:dyDescent="0.3">
      <c r="A14351" s="58"/>
      <c r="B14351" s="58"/>
    </row>
    <row r="14352" spans="1:2" x14ac:dyDescent="0.3">
      <c r="A14352" s="58"/>
      <c r="B14352" s="58"/>
    </row>
    <row r="14353" spans="1:2" x14ac:dyDescent="0.3">
      <c r="A14353" s="58"/>
      <c r="B14353" s="58"/>
    </row>
    <row r="14354" spans="1:2" x14ac:dyDescent="0.3">
      <c r="A14354" s="58"/>
      <c r="B14354" s="58"/>
    </row>
    <row r="14355" spans="1:2" x14ac:dyDescent="0.3">
      <c r="A14355" s="58"/>
      <c r="B14355" s="58"/>
    </row>
    <row r="14356" spans="1:2" x14ac:dyDescent="0.3">
      <c r="A14356" s="58"/>
      <c r="B14356" s="58"/>
    </row>
    <row r="14357" spans="1:2" x14ac:dyDescent="0.3">
      <c r="A14357" s="58"/>
      <c r="B14357" s="58"/>
    </row>
    <row r="14358" spans="1:2" x14ac:dyDescent="0.3">
      <c r="A14358" s="58"/>
      <c r="B14358" s="58"/>
    </row>
    <row r="14359" spans="1:2" x14ac:dyDescent="0.3">
      <c r="A14359" s="58"/>
      <c r="B14359" s="58"/>
    </row>
    <row r="14360" spans="1:2" x14ac:dyDescent="0.3">
      <c r="A14360" s="58"/>
      <c r="B14360" s="58"/>
    </row>
    <row r="14361" spans="1:2" x14ac:dyDescent="0.3">
      <c r="A14361" s="58"/>
      <c r="B14361" s="58"/>
    </row>
    <row r="14362" spans="1:2" x14ac:dyDescent="0.3">
      <c r="A14362" s="58"/>
      <c r="B14362" s="58"/>
    </row>
    <row r="14363" spans="1:2" x14ac:dyDescent="0.3">
      <c r="A14363" s="58"/>
      <c r="B14363" s="58"/>
    </row>
    <row r="14364" spans="1:2" x14ac:dyDescent="0.3">
      <c r="A14364" s="58"/>
      <c r="B14364" s="58"/>
    </row>
    <row r="14365" spans="1:2" x14ac:dyDescent="0.3">
      <c r="A14365" s="58"/>
      <c r="B14365" s="58"/>
    </row>
    <row r="14366" spans="1:2" x14ac:dyDescent="0.3">
      <c r="A14366" s="58"/>
      <c r="B14366" s="58"/>
    </row>
    <row r="14367" spans="1:2" x14ac:dyDescent="0.3">
      <c r="A14367" s="58"/>
      <c r="B14367" s="58"/>
    </row>
    <row r="14368" spans="1:2" x14ac:dyDescent="0.3">
      <c r="A14368" s="58"/>
      <c r="B14368" s="58"/>
    </row>
    <row r="14369" spans="1:2" x14ac:dyDescent="0.3">
      <c r="A14369" s="58"/>
      <c r="B14369" s="58"/>
    </row>
    <row r="14370" spans="1:2" x14ac:dyDescent="0.3">
      <c r="A14370" s="58"/>
      <c r="B14370" s="58"/>
    </row>
    <row r="14371" spans="1:2" x14ac:dyDescent="0.3">
      <c r="A14371" s="58"/>
      <c r="B14371" s="58"/>
    </row>
    <row r="14372" spans="1:2" x14ac:dyDescent="0.3">
      <c r="A14372" s="58"/>
      <c r="B14372" s="58"/>
    </row>
    <row r="14373" spans="1:2" x14ac:dyDescent="0.3">
      <c r="A14373" s="58"/>
      <c r="B14373" s="58"/>
    </row>
    <row r="14374" spans="1:2" x14ac:dyDescent="0.3">
      <c r="A14374" s="58"/>
      <c r="B14374" s="58"/>
    </row>
    <row r="14375" spans="1:2" x14ac:dyDescent="0.3">
      <c r="A14375" s="58"/>
      <c r="B14375" s="58"/>
    </row>
    <row r="14376" spans="1:2" x14ac:dyDescent="0.3">
      <c r="A14376" s="58"/>
      <c r="B14376" s="58"/>
    </row>
    <row r="14377" spans="1:2" x14ac:dyDescent="0.3">
      <c r="A14377" s="58"/>
      <c r="B14377" s="58"/>
    </row>
    <row r="14378" spans="1:2" x14ac:dyDescent="0.3">
      <c r="A14378" s="58"/>
      <c r="B14378" s="58"/>
    </row>
    <row r="14379" spans="1:2" x14ac:dyDescent="0.3">
      <c r="A14379" s="58"/>
      <c r="B14379" s="58"/>
    </row>
    <row r="14380" spans="1:2" x14ac:dyDescent="0.3">
      <c r="A14380" s="58"/>
      <c r="B14380" s="58"/>
    </row>
    <row r="14381" spans="1:2" x14ac:dyDescent="0.3">
      <c r="A14381" s="58"/>
      <c r="B14381" s="58"/>
    </row>
    <row r="14382" spans="1:2" x14ac:dyDescent="0.3">
      <c r="A14382" s="58"/>
      <c r="B14382" s="58"/>
    </row>
    <row r="14383" spans="1:2" x14ac:dyDescent="0.3">
      <c r="A14383" s="58"/>
      <c r="B14383" s="58"/>
    </row>
    <row r="14384" spans="1:2" x14ac:dyDescent="0.3">
      <c r="A14384" s="58"/>
      <c r="B14384" s="58"/>
    </row>
    <row r="14385" spans="1:2" x14ac:dyDescent="0.3">
      <c r="A14385" s="58"/>
      <c r="B14385" s="58"/>
    </row>
    <row r="14386" spans="1:2" x14ac:dyDescent="0.3">
      <c r="A14386" s="58"/>
      <c r="B14386" s="58"/>
    </row>
    <row r="14387" spans="1:2" x14ac:dyDescent="0.3">
      <c r="A14387" s="58"/>
      <c r="B14387" s="58"/>
    </row>
    <row r="14388" spans="1:2" x14ac:dyDescent="0.3">
      <c r="A14388" s="58"/>
      <c r="B14388" s="58"/>
    </row>
    <row r="14389" spans="1:2" x14ac:dyDescent="0.3">
      <c r="A14389" s="58"/>
      <c r="B14389" s="58"/>
    </row>
    <row r="14390" spans="1:2" x14ac:dyDescent="0.3">
      <c r="A14390" s="58"/>
      <c r="B14390" s="58"/>
    </row>
    <row r="14391" spans="1:2" x14ac:dyDescent="0.3">
      <c r="A14391" s="58"/>
      <c r="B14391" s="58"/>
    </row>
    <row r="14392" spans="1:2" x14ac:dyDescent="0.3">
      <c r="A14392" s="58"/>
      <c r="B14392" s="58"/>
    </row>
    <row r="14393" spans="1:2" x14ac:dyDescent="0.3">
      <c r="A14393" s="58"/>
      <c r="B14393" s="58"/>
    </row>
    <row r="14394" spans="1:2" x14ac:dyDescent="0.3">
      <c r="A14394" s="58"/>
      <c r="B14394" s="58"/>
    </row>
    <row r="14395" spans="1:2" x14ac:dyDescent="0.3">
      <c r="A14395" s="58"/>
      <c r="B14395" s="58"/>
    </row>
    <row r="14396" spans="1:2" x14ac:dyDescent="0.3">
      <c r="A14396" s="58"/>
      <c r="B14396" s="58"/>
    </row>
    <row r="14397" spans="1:2" x14ac:dyDescent="0.3">
      <c r="A14397" s="58"/>
      <c r="B14397" s="58"/>
    </row>
    <row r="14398" spans="1:2" x14ac:dyDescent="0.3">
      <c r="A14398" s="58"/>
      <c r="B14398" s="58"/>
    </row>
    <row r="14399" spans="1:2" x14ac:dyDescent="0.3">
      <c r="A14399" s="58"/>
      <c r="B14399" s="58"/>
    </row>
    <row r="14400" spans="1:2" x14ac:dyDescent="0.3">
      <c r="A14400" s="58"/>
      <c r="B14400" s="58"/>
    </row>
    <row r="14401" spans="1:2" x14ac:dyDescent="0.3">
      <c r="A14401" s="58"/>
      <c r="B14401" s="58"/>
    </row>
    <row r="14402" spans="1:2" x14ac:dyDescent="0.3">
      <c r="A14402" s="58"/>
      <c r="B14402" s="58"/>
    </row>
    <row r="14403" spans="1:2" x14ac:dyDescent="0.3">
      <c r="A14403" s="58"/>
      <c r="B14403" s="58"/>
    </row>
    <row r="14404" spans="1:2" x14ac:dyDescent="0.3">
      <c r="A14404" s="58"/>
      <c r="B14404" s="58"/>
    </row>
    <row r="14405" spans="1:2" x14ac:dyDescent="0.3">
      <c r="A14405" s="58"/>
      <c r="B14405" s="58"/>
    </row>
    <row r="14406" spans="1:2" x14ac:dyDescent="0.3">
      <c r="A14406" s="58"/>
      <c r="B14406" s="58"/>
    </row>
    <row r="14407" spans="1:2" x14ac:dyDescent="0.3">
      <c r="A14407" s="58"/>
      <c r="B14407" s="58"/>
    </row>
    <row r="14408" spans="1:2" x14ac:dyDescent="0.3">
      <c r="A14408" s="58"/>
      <c r="B14408" s="58"/>
    </row>
    <row r="14409" spans="1:2" x14ac:dyDescent="0.3">
      <c r="A14409" s="58"/>
      <c r="B14409" s="58"/>
    </row>
    <row r="14410" spans="1:2" x14ac:dyDescent="0.3">
      <c r="A14410" s="58"/>
      <c r="B14410" s="58"/>
    </row>
    <row r="14411" spans="1:2" x14ac:dyDescent="0.3">
      <c r="A14411" s="58"/>
      <c r="B14411" s="58"/>
    </row>
    <row r="14412" spans="1:2" x14ac:dyDescent="0.3">
      <c r="A14412" s="58"/>
      <c r="B14412" s="58"/>
    </row>
    <row r="14413" spans="1:2" x14ac:dyDescent="0.3">
      <c r="A14413" s="58"/>
      <c r="B14413" s="58"/>
    </row>
    <row r="14414" spans="1:2" x14ac:dyDescent="0.3">
      <c r="A14414" s="58"/>
      <c r="B14414" s="58"/>
    </row>
    <row r="14415" spans="1:2" x14ac:dyDescent="0.3">
      <c r="A14415" s="58"/>
      <c r="B14415" s="58"/>
    </row>
    <row r="14416" spans="1:2" x14ac:dyDescent="0.3">
      <c r="A14416" s="58"/>
      <c r="B14416" s="58"/>
    </row>
    <row r="14417" spans="1:2" x14ac:dyDescent="0.3">
      <c r="A14417" s="58"/>
      <c r="B14417" s="58"/>
    </row>
    <row r="14418" spans="1:2" x14ac:dyDescent="0.3">
      <c r="A14418" s="58"/>
      <c r="B14418" s="58"/>
    </row>
    <row r="14419" spans="1:2" x14ac:dyDescent="0.3">
      <c r="A14419" s="58"/>
      <c r="B14419" s="58"/>
    </row>
    <row r="14420" spans="1:2" x14ac:dyDescent="0.3">
      <c r="A14420" s="58"/>
      <c r="B14420" s="58"/>
    </row>
    <row r="14421" spans="1:2" x14ac:dyDescent="0.3">
      <c r="A14421" s="58"/>
      <c r="B14421" s="58"/>
    </row>
    <row r="14422" spans="1:2" x14ac:dyDescent="0.3">
      <c r="A14422" s="58"/>
      <c r="B14422" s="58"/>
    </row>
    <row r="14423" spans="1:2" x14ac:dyDescent="0.3">
      <c r="A14423" s="58"/>
      <c r="B14423" s="58"/>
    </row>
    <row r="14424" spans="1:2" x14ac:dyDescent="0.3">
      <c r="A14424" s="58"/>
      <c r="B14424" s="58"/>
    </row>
    <row r="14425" spans="1:2" x14ac:dyDescent="0.3">
      <c r="A14425" s="58"/>
      <c r="B14425" s="58"/>
    </row>
    <row r="14426" spans="1:2" x14ac:dyDescent="0.3">
      <c r="A14426" s="58"/>
      <c r="B14426" s="58"/>
    </row>
    <row r="14427" spans="1:2" x14ac:dyDescent="0.3">
      <c r="A14427" s="58"/>
      <c r="B14427" s="58"/>
    </row>
    <row r="14428" spans="1:2" x14ac:dyDescent="0.3">
      <c r="A14428" s="58"/>
      <c r="B14428" s="58"/>
    </row>
    <row r="14429" spans="1:2" x14ac:dyDescent="0.3">
      <c r="A14429" s="58"/>
      <c r="B14429" s="58"/>
    </row>
    <row r="14430" spans="1:2" x14ac:dyDescent="0.3">
      <c r="A14430" s="58"/>
      <c r="B14430" s="58"/>
    </row>
    <row r="14431" spans="1:2" x14ac:dyDescent="0.3">
      <c r="A14431" s="58"/>
      <c r="B14431" s="58"/>
    </row>
    <row r="14432" spans="1:2" x14ac:dyDescent="0.3">
      <c r="A14432" s="58"/>
      <c r="B14432" s="58"/>
    </row>
    <row r="14433" spans="1:2" x14ac:dyDescent="0.3">
      <c r="A14433" s="58"/>
      <c r="B14433" s="58"/>
    </row>
    <row r="14434" spans="1:2" x14ac:dyDescent="0.3">
      <c r="A14434" s="58"/>
      <c r="B14434" s="58"/>
    </row>
    <row r="14435" spans="1:2" x14ac:dyDescent="0.3">
      <c r="A14435" s="58"/>
      <c r="B14435" s="58"/>
    </row>
    <row r="14436" spans="1:2" x14ac:dyDescent="0.3">
      <c r="A14436" s="58"/>
      <c r="B14436" s="58"/>
    </row>
    <row r="14437" spans="1:2" x14ac:dyDescent="0.3">
      <c r="A14437" s="58"/>
      <c r="B14437" s="58"/>
    </row>
    <row r="14438" spans="1:2" x14ac:dyDescent="0.3">
      <c r="A14438" s="58"/>
      <c r="B14438" s="58"/>
    </row>
    <row r="14439" spans="1:2" x14ac:dyDescent="0.3">
      <c r="A14439" s="58"/>
      <c r="B14439" s="58"/>
    </row>
    <row r="14440" spans="1:2" x14ac:dyDescent="0.3">
      <c r="A14440" s="58"/>
      <c r="B14440" s="58"/>
    </row>
    <row r="14441" spans="1:2" x14ac:dyDescent="0.3">
      <c r="A14441" s="58"/>
      <c r="B14441" s="58"/>
    </row>
    <row r="14442" spans="1:2" x14ac:dyDescent="0.3">
      <c r="A14442" s="58"/>
      <c r="B14442" s="58"/>
    </row>
    <row r="14443" spans="1:2" x14ac:dyDescent="0.3">
      <c r="A14443" s="58"/>
      <c r="B14443" s="58"/>
    </row>
    <row r="14444" spans="1:2" x14ac:dyDescent="0.3">
      <c r="A14444" s="58"/>
      <c r="B14444" s="58"/>
    </row>
    <row r="14445" spans="1:2" x14ac:dyDescent="0.3">
      <c r="A14445" s="58"/>
      <c r="B14445" s="58"/>
    </row>
    <row r="14446" spans="1:2" x14ac:dyDescent="0.3">
      <c r="A14446" s="58"/>
      <c r="B14446" s="58"/>
    </row>
    <row r="14447" spans="1:2" x14ac:dyDescent="0.3">
      <c r="A14447" s="58"/>
      <c r="B14447" s="58"/>
    </row>
    <row r="14448" spans="1:2" x14ac:dyDescent="0.3">
      <c r="A14448" s="58"/>
      <c r="B14448" s="58"/>
    </row>
    <row r="14449" spans="1:2" x14ac:dyDescent="0.3">
      <c r="A14449" s="58"/>
      <c r="B14449" s="58"/>
    </row>
    <row r="14450" spans="1:2" x14ac:dyDescent="0.3">
      <c r="A14450" s="58"/>
      <c r="B14450" s="58"/>
    </row>
    <row r="14451" spans="1:2" x14ac:dyDescent="0.3">
      <c r="A14451" s="58"/>
      <c r="B14451" s="58"/>
    </row>
    <row r="14452" spans="1:2" x14ac:dyDescent="0.3">
      <c r="A14452" s="58"/>
      <c r="B14452" s="58"/>
    </row>
    <row r="14453" spans="1:2" x14ac:dyDescent="0.3">
      <c r="A14453" s="58"/>
      <c r="B14453" s="58"/>
    </row>
    <row r="14454" spans="1:2" x14ac:dyDescent="0.3">
      <c r="A14454" s="58"/>
      <c r="B14454" s="58"/>
    </row>
    <row r="14455" spans="1:2" x14ac:dyDescent="0.3">
      <c r="A14455" s="58"/>
      <c r="B14455" s="58"/>
    </row>
    <row r="14456" spans="1:2" x14ac:dyDescent="0.3">
      <c r="A14456" s="58"/>
      <c r="B14456" s="58"/>
    </row>
    <row r="14457" spans="1:2" x14ac:dyDescent="0.3">
      <c r="A14457" s="58"/>
      <c r="B14457" s="58"/>
    </row>
    <row r="14458" spans="1:2" x14ac:dyDescent="0.3">
      <c r="A14458" s="58"/>
      <c r="B14458" s="58"/>
    </row>
    <row r="14459" spans="1:2" x14ac:dyDescent="0.3">
      <c r="A14459" s="58"/>
      <c r="B14459" s="58"/>
    </row>
    <row r="14460" spans="1:2" x14ac:dyDescent="0.3">
      <c r="A14460" s="58"/>
      <c r="B14460" s="58"/>
    </row>
    <row r="14461" spans="1:2" x14ac:dyDescent="0.3">
      <c r="A14461" s="58"/>
      <c r="B14461" s="58"/>
    </row>
    <row r="14462" spans="1:2" x14ac:dyDescent="0.3">
      <c r="A14462" s="58"/>
      <c r="B14462" s="58"/>
    </row>
    <row r="14463" spans="1:2" x14ac:dyDescent="0.3">
      <c r="A14463" s="58"/>
      <c r="B14463" s="58"/>
    </row>
    <row r="14464" spans="1:2" x14ac:dyDescent="0.3">
      <c r="A14464" s="58"/>
      <c r="B14464" s="58"/>
    </row>
    <row r="14465" spans="1:2" x14ac:dyDescent="0.3">
      <c r="A14465" s="58"/>
      <c r="B14465" s="58"/>
    </row>
    <row r="14466" spans="1:2" x14ac:dyDescent="0.3">
      <c r="A14466" s="58"/>
      <c r="B14466" s="58"/>
    </row>
    <row r="14467" spans="1:2" x14ac:dyDescent="0.3">
      <c r="A14467" s="58"/>
      <c r="B14467" s="58"/>
    </row>
    <row r="14468" spans="1:2" x14ac:dyDescent="0.3">
      <c r="A14468" s="58"/>
      <c r="B14468" s="58"/>
    </row>
    <row r="14469" spans="1:2" x14ac:dyDescent="0.3">
      <c r="A14469" s="58"/>
      <c r="B14469" s="58"/>
    </row>
    <row r="14470" spans="1:2" x14ac:dyDescent="0.3">
      <c r="A14470" s="58"/>
      <c r="B14470" s="58"/>
    </row>
    <row r="14471" spans="1:2" x14ac:dyDescent="0.3">
      <c r="A14471" s="58"/>
      <c r="B14471" s="58"/>
    </row>
    <row r="14472" spans="1:2" x14ac:dyDescent="0.3">
      <c r="A14472" s="58"/>
      <c r="B14472" s="58"/>
    </row>
    <row r="14473" spans="1:2" x14ac:dyDescent="0.3">
      <c r="A14473" s="58"/>
      <c r="B14473" s="58"/>
    </row>
    <row r="14474" spans="1:2" x14ac:dyDescent="0.3">
      <c r="A14474" s="58"/>
      <c r="B14474" s="58"/>
    </row>
    <row r="14475" spans="1:2" x14ac:dyDescent="0.3">
      <c r="A14475" s="58"/>
      <c r="B14475" s="58"/>
    </row>
    <row r="14476" spans="1:2" x14ac:dyDescent="0.3">
      <c r="A14476" s="58"/>
      <c r="B14476" s="58"/>
    </row>
    <row r="14477" spans="1:2" x14ac:dyDescent="0.3">
      <c r="A14477" s="58"/>
      <c r="B14477" s="58"/>
    </row>
    <row r="14478" spans="1:2" x14ac:dyDescent="0.3">
      <c r="A14478" s="58"/>
      <c r="B14478" s="58"/>
    </row>
    <row r="14479" spans="1:2" x14ac:dyDescent="0.3">
      <c r="A14479" s="58"/>
      <c r="B14479" s="58"/>
    </row>
    <row r="14480" spans="1:2" x14ac:dyDescent="0.3">
      <c r="A14480" s="58"/>
      <c r="B14480" s="58"/>
    </row>
    <row r="14481" spans="1:2" x14ac:dyDescent="0.3">
      <c r="A14481" s="58"/>
      <c r="B14481" s="58"/>
    </row>
    <row r="14482" spans="1:2" x14ac:dyDescent="0.3">
      <c r="A14482" s="58"/>
      <c r="B14482" s="58"/>
    </row>
    <row r="14483" spans="1:2" x14ac:dyDescent="0.3">
      <c r="A14483" s="58"/>
      <c r="B14483" s="58"/>
    </row>
    <row r="14484" spans="1:2" x14ac:dyDescent="0.3">
      <c r="A14484" s="58"/>
      <c r="B14484" s="58"/>
    </row>
    <row r="14485" spans="1:2" x14ac:dyDescent="0.3">
      <c r="A14485" s="58"/>
      <c r="B14485" s="58"/>
    </row>
    <row r="14486" spans="1:2" x14ac:dyDescent="0.3">
      <c r="A14486" s="58"/>
      <c r="B14486" s="58"/>
    </row>
    <row r="14487" spans="1:2" x14ac:dyDescent="0.3">
      <c r="A14487" s="58"/>
      <c r="B14487" s="58"/>
    </row>
    <row r="14488" spans="1:2" x14ac:dyDescent="0.3">
      <c r="A14488" s="58"/>
      <c r="B14488" s="58"/>
    </row>
    <row r="14489" spans="1:2" x14ac:dyDescent="0.3">
      <c r="A14489" s="58"/>
      <c r="B14489" s="58"/>
    </row>
    <row r="14490" spans="1:2" x14ac:dyDescent="0.3">
      <c r="A14490" s="58"/>
      <c r="B14490" s="58"/>
    </row>
    <row r="14491" spans="1:2" x14ac:dyDescent="0.3">
      <c r="A14491" s="58"/>
      <c r="B14491" s="58"/>
    </row>
    <row r="14492" spans="1:2" x14ac:dyDescent="0.3">
      <c r="A14492" s="58"/>
      <c r="B14492" s="58"/>
    </row>
    <row r="14493" spans="1:2" x14ac:dyDescent="0.3">
      <c r="A14493" s="58"/>
      <c r="B14493" s="58"/>
    </row>
    <row r="14494" spans="1:2" x14ac:dyDescent="0.3">
      <c r="A14494" s="58"/>
      <c r="B14494" s="58"/>
    </row>
    <row r="14495" spans="1:2" x14ac:dyDescent="0.3">
      <c r="A14495" s="58"/>
      <c r="B14495" s="58"/>
    </row>
    <row r="14496" spans="1:2" x14ac:dyDescent="0.3">
      <c r="A14496" s="58"/>
      <c r="B14496" s="58"/>
    </row>
    <row r="14497" spans="1:2" x14ac:dyDescent="0.3">
      <c r="A14497" s="58"/>
      <c r="B14497" s="58"/>
    </row>
    <row r="14498" spans="1:2" x14ac:dyDescent="0.3">
      <c r="A14498" s="58"/>
      <c r="B14498" s="58"/>
    </row>
    <row r="14499" spans="1:2" x14ac:dyDescent="0.3">
      <c r="A14499" s="58"/>
      <c r="B14499" s="58"/>
    </row>
    <row r="14500" spans="1:2" x14ac:dyDescent="0.3">
      <c r="A14500" s="58"/>
      <c r="B14500" s="58"/>
    </row>
    <row r="14501" spans="1:2" x14ac:dyDescent="0.3">
      <c r="A14501" s="58"/>
      <c r="B14501" s="58"/>
    </row>
    <row r="14502" spans="1:2" x14ac:dyDescent="0.3">
      <c r="A14502" s="58"/>
      <c r="B14502" s="58"/>
    </row>
    <row r="14503" spans="1:2" x14ac:dyDescent="0.3">
      <c r="A14503" s="58"/>
      <c r="B14503" s="58"/>
    </row>
    <row r="14504" spans="1:2" x14ac:dyDescent="0.3">
      <c r="A14504" s="58"/>
      <c r="B14504" s="58"/>
    </row>
    <row r="14505" spans="1:2" x14ac:dyDescent="0.3">
      <c r="A14505" s="58"/>
      <c r="B14505" s="58"/>
    </row>
    <row r="14506" spans="1:2" x14ac:dyDescent="0.3">
      <c r="A14506" s="58"/>
      <c r="B14506" s="58"/>
    </row>
    <row r="14507" spans="1:2" x14ac:dyDescent="0.3">
      <c r="A14507" s="58"/>
      <c r="B14507" s="58"/>
    </row>
    <row r="14508" spans="1:2" x14ac:dyDescent="0.3">
      <c r="A14508" s="58"/>
      <c r="B14508" s="58"/>
    </row>
    <row r="14509" spans="1:2" x14ac:dyDescent="0.3">
      <c r="A14509" s="58"/>
      <c r="B14509" s="58"/>
    </row>
    <row r="14510" spans="1:2" x14ac:dyDescent="0.3">
      <c r="A14510" s="58"/>
      <c r="B14510" s="58"/>
    </row>
    <row r="14511" spans="1:2" x14ac:dyDescent="0.3">
      <c r="A14511" s="58"/>
      <c r="B14511" s="58"/>
    </row>
    <row r="14512" spans="1:2" x14ac:dyDescent="0.3">
      <c r="A14512" s="58"/>
      <c r="B14512" s="58"/>
    </row>
    <row r="14513" spans="1:2" x14ac:dyDescent="0.3">
      <c r="A14513" s="58"/>
      <c r="B14513" s="58"/>
    </row>
    <row r="14514" spans="1:2" x14ac:dyDescent="0.3">
      <c r="A14514" s="58"/>
      <c r="B14514" s="58"/>
    </row>
    <row r="14515" spans="1:2" x14ac:dyDescent="0.3">
      <c r="A14515" s="58"/>
      <c r="B14515" s="58"/>
    </row>
    <row r="14516" spans="1:2" x14ac:dyDescent="0.3">
      <c r="A14516" s="58"/>
      <c r="B14516" s="58"/>
    </row>
    <row r="14517" spans="1:2" x14ac:dyDescent="0.3">
      <c r="A14517" s="58"/>
      <c r="B14517" s="58"/>
    </row>
    <row r="14518" spans="1:2" x14ac:dyDescent="0.3">
      <c r="A14518" s="58"/>
      <c r="B14518" s="58"/>
    </row>
    <row r="14519" spans="1:2" x14ac:dyDescent="0.3">
      <c r="A14519" s="58"/>
      <c r="B14519" s="58"/>
    </row>
    <row r="14520" spans="1:2" x14ac:dyDescent="0.3">
      <c r="A14520" s="58"/>
      <c r="B14520" s="58"/>
    </row>
    <row r="14521" spans="1:2" x14ac:dyDescent="0.3">
      <c r="A14521" s="58"/>
      <c r="B14521" s="58"/>
    </row>
    <row r="14522" spans="1:2" x14ac:dyDescent="0.3">
      <c r="A14522" s="58"/>
      <c r="B14522" s="58"/>
    </row>
    <row r="14523" spans="1:2" x14ac:dyDescent="0.3">
      <c r="A14523" s="58"/>
      <c r="B14523" s="58"/>
    </row>
    <row r="14524" spans="1:2" x14ac:dyDescent="0.3">
      <c r="A14524" s="58"/>
      <c r="B14524" s="58"/>
    </row>
    <row r="14525" spans="1:2" x14ac:dyDescent="0.3">
      <c r="A14525" s="58"/>
      <c r="B14525" s="58"/>
    </row>
    <row r="14526" spans="1:2" x14ac:dyDescent="0.3">
      <c r="A14526" s="58"/>
      <c r="B14526" s="58"/>
    </row>
    <row r="14527" spans="1:2" x14ac:dyDescent="0.3">
      <c r="A14527" s="58"/>
      <c r="B14527" s="58"/>
    </row>
    <row r="14528" spans="1:2" x14ac:dyDescent="0.3">
      <c r="A14528" s="58"/>
      <c r="B14528" s="58"/>
    </row>
    <row r="14529" spans="1:2" x14ac:dyDescent="0.3">
      <c r="A14529" s="58"/>
      <c r="B14529" s="58"/>
    </row>
    <row r="14530" spans="1:2" x14ac:dyDescent="0.3">
      <c r="A14530" s="58"/>
      <c r="B14530" s="58"/>
    </row>
    <row r="14531" spans="1:2" x14ac:dyDescent="0.3">
      <c r="A14531" s="58"/>
      <c r="B14531" s="58"/>
    </row>
    <row r="14532" spans="1:2" x14ac:dyDescent="0.3">
      <c r="A14532" s="58"/>
      <c r="B14532" s="58"/>
    </row>
    <row r="14533" spans="1:2" x14ac:dyDescent="0.3">
      <c r="A14533" s="58"/>
      <c r="B14533" s="58"/>
    </row>
    <row r="14534" spans="1:2" x14ac:dyDescent="0.3">
      <c r="A14534" s="58"/>
      <c r="B14534" s="58"/>
    </row>
    <row r="14535" spans="1:2" x14ac:dyDescent="0.3">
      <c r="A14535" s="58"/>
      <c r="B14535" s="58"/>
    </row>
    <row r="14536" spans="1:2" x14ac:dyDescent="0.3">
      <c r="A14536" s="58"/>
      <c r="B14536" s="58"/>
    </row>
    <row r="14537" spans="1:2" x14ac:dyDescent="0.3">
      <c r="A14537" s="58"/>
      <c r="B14537" s="58"/>
    </row>
    <row r="14538" spans="1:2" x14ac:dyDescent="0.3">
      <c r="A14538" s="58"/>
      <c r="B14538" s="58"/>
    </row>
    <row r="14539" spans="1:2" x14ac:dyDescent="0.3">
      <c r="A14539" s="58"/>
      <c r="B14539" s="58"/>
    </row>
    <row r="14540" spans="1:2" x14ac:dyDescent="0.3">
      <c r="A14540" s="58"/>
      <c r="B14540" s="58"/>
    </row>
    <row r="14541" spans="1:2" x14ac:dyDescent="0.3">
      <c r="A14541" s="58"/>
      <c r="B14541" s="58"/>
    </row>
    <row r="14542" spans="1:2" x14ac:dyDescent="0.3">
      <c r="A14542" s="58"/>
      <c r="B14542" s="58"/>
    </row>
    <row r="14543" spans="1:2" x14ac:dyDescent="0.3">
      <c r="A14543" s="58"/>
      <c r="B14543" s="58"/>
    </row>
    <row r="14544" spans="1:2" x14ac:dyDescent="0.3">
      <c r="A14544" s="58"/>
      <c r="B14544" s="58"/>
    </row>
    <row r="14545" spans="1:2" x14ac:dyDescent="0.3">
      <c r="A14545" s="58"/>
      <c r="B14545" s="58"/>
    </row>
    <row r="14546" spans="1:2" x14ac:dyDescent="0.3">
      <c r="A14546" s="58"/>
      <c r="B14546" s="58"/>
    </row>
    <row r="14547" spans="1:2" x14ac:dyDescent="0.3">
      <c r="A14547" s="58"/>
      <c r="B14547" s="58"/>
    </row>
    <row r="14548" spans="1:2" x14ac:dyDescent="0.3">
      <c r="A14548" s="58"/>
      <c r="B14548" s="58"/>
    </row>
    <row r="14549" spans="1:2" x14ac:dyDescent="0.3">
      <c r="A14549" s="58"/>
      <c r="B14549" s="58"/>
    </row>
    <row r="14550" spans="1:2" x14ac:dyDescent="0.3">
      <c r="A14550" s="58"/>
      <c r="B14550" s="58"/>
    </row>
    <row r="14551" spans="1:2" x14ac:dyDescent="0.3">
      <c r="A14551" s="58"/>
      <c r="B14551" s="58"/>
    </row>
    <row r="14552" spans="1:2" x14ac:dyDescent="0.3">
      <c r="A14552" s="58"/>
      <c r="B14552" s="58"/>
    </row>
    <row r="14553" spans="1:2" x14ac:dyDescent="0.3">
      <c r="A14553" s="58"/>
      <c r="B14553" s="58"/>
    </row>
    <row r="14554" spans="1:2" x14ac:dyDescent="0.3">
      <c r="A14554" s="58"/>
      <c r="B14554" s="58"/>
    </row>
    <row r="14555" spans="1:2" x14ac:dyDescent="0.3">
      <c r="A14555" s="58"/>
      <c r="B14555" s="58"/>
    </row>
    <row r="14556" spans="1:2" x14ac:dyDescent="0.3">
      <c r="A14556" s="58"/>
      <c r="B14556" s="58"/>
    </row>
    <row r="14557" spans="1:2" x14ac:dyDescent="0.3">
      <c r="A14557" s="58"/>
      <c r="B14557" s="58"/>
    </row>
    <row r="14558" spans="1:2" x14ac:dyDescent="0.3">
      <c r="A14558" s="58"/>
      <c r="B14558" s="58"/>
    </row>
    <row r="14559" spans="1:2" x14ac:dyDescent="0.3">
      <c r="A14559" s="58"/>
      <c r="B14559" s="58"/>
    </row>
    <row r="14560" spans="1:2" x14ac:dyDescent="0.3">
      <c r="A14560" s="58"/>
      <c r="B14560" s="58"/>
    </row>
    <row r="14561" spans="1:2" x14ac:dyDescent="0.3">
      <c r="A14561" s="58"/>
      <c r="B14561" s="58"/>
    </row>
    <row r="14562" spans="1:2" x14ac:dyDescent="0.3">
      <c r="A14562" s="58"/>
      <c r="B14562" s="58"/>
    </row>
    <row r="14563" spans="1:2" x14ac:dyDescent="0.3">
      <c r="A14563" s="58"/>
      <c r="B14563" s="58"/>
    </row>
    <row r="14564" spans="1:2" x14ac:dyDescent="0.3">
      <c r="A14564" s="58"/>
      <c r="B14564" s="58"/>
    </row>
    <row r="14565" spans="1:2" x14ac:dyDescent="0.3">
      <c r="A14565" s="58"/>
      <c r="B14565" s="58"/>
    </row>
    <row r="14566" spans="1:2" x14ac:dyDescent="0.3">
      <c r="A14566" s="58"/>
      <c r="B14566" s="58"/>
    </row>
    <row r="14567" spans="1:2" x14ac:dyDescent="0.3">
      <c r="A14567" s="58"/>
      <c r="B14567" s="58"/>
    </row>
    <row r="14568" spans="1:2" x14ac:dyDescent="0.3">
      <c r="A14568" s="58"/>
      <c r="B14568" s="58"/>
    </row>
    <row r="14569" spans="1:2" x14ac:dyDescent="0.3">
      <c r="A14569" s="58"/>
      <c r="B14569" s="58"/>
    </row>
    <row r="14570" spans="1:2" x14ac:dyDescent="0.3">
      <c r="A14570" s="58"/>
      <c r="B14570" s="58"/>
    </row>
    <row r="14571" spans="1:2" x14ac:dyDescent="0.3">
      <c r="A14571" s="58"/>
      <c r="B14571" s="58"/>
    </row>
    <row r="14572" spans="1:2" x14ac:dyDescent="0.3">
      <c r="A14572" s="58"/>
      <c r="B14572" s="58"/>
    </row>
    <row r="14573" spans="1:2" x14ac:dyDescent="0.3">
      <c r="A14573" s="58"/>
      <c r="B14573" s="58"/>
    </row>
    <row r="14574" spans="1:2" x14ac:dyDescent="0.3">
      <c r="A14574" s="58"/>
      <c r="B14574" s="58"/>
    </row>
    <row r="14575" spans="1:2" x14ac:dyDescent="0.3">
      <c r="A14575" s="58"/>
      <c r="B14575" s="58"/>
    </row>
    <row r="14576" spans="1:2" x14ac:dyDescent="0.3">
      <c r="A14576" s="58"/>
      <c r="B14576" s="58"/>
    </row>
    <row r="14577" spans="1:2" x14ac:dyDescent="0.3">
      <c r="A14577" s="58"/>
      <c r="B14577" s="58"/>
    </row>
    <row r="14578" spans="1:2" x14ac:dyDescent="0.3">
      <c r="A14578" s="58"/>
      <c r="B14578" s="58"/>
    </row>
    <row r="14579" spans="1:2" x14ac:dyDescent="0.3">
      <c r="A14579" s="58"/>
      <c r="B14579" s="58"/>
    </row>
    <row r="14580" spans="1:2" x14ac:dyDescent="0.3">
      <c r="A14580" s="58"/>
      <c r="B14580" s="58"/>
    </row>
    <row r="14581" spans="1:2" x14ac:dyDescent="0.3">
      <c r="A14581" s="58"/>
      <c r="B14581" s="58"/>
    </row>
    <row r="14582" spans="1:2" x14ac:dyDescent="0.3">
      <c r="A14582" s="58"/>
      <c r="B14582" s="58"/>
    </row>
    <row r="14583" spans="1:2" x14ac:dyDescent="0.3">
      <c r="A14583" s="58"/>
      <c r="B14583" s="58"/>
    </row>
    <row r="14584" spans="1:2" x14ac:dyDescent="0.3">
      <c r="A14584" s="58"/>
      <c r="B14584" s="58"/>
    </row>
    <row r="14585" spans="1:2" x14ac:dyDescent="0.3">
      <c r="A14585" s="58"/>
      <c r="B14585" s="58"/>
    </row>
    <row r="14586" spans="1:2" x14ac:dyDescent="0.3">
      <c r="A14586" s="58"/>
      <c r="B14586" s="58"/>
    </row>
    <row r="14587" spans="1:2" x14ac:dyDescent="0.3">
      <c r="A14587" s="58"/>
      <c r="B14587" s="58"/>
    </row>
    <row r="14588" spans="1:2" x14ac:dyDescent="0.3">
      <c r="A14588" s="58"/>
      <c r="B14588" s="58"/>
    </row>
    <row r="14589" spans="1:2" x14ac:dyDescent="0.3">
      <c r="A14589" s="58"/>
      <c r="B14589" s="58"/>
    </row>
    <row r="14590" spans="1:2" x14ac:dyDescent="0.3">
      <c r="A14590" s="58"/>
      <c r="B14590" s="58"/>
    </row>
    <row r="14591" spans="1:2" x14ac:dyDescent="0.3">
      <c r="A14591" s="58"/>
      <c r="B14591" s="58"/>
    </row>
    <row r="14592" spans="1:2" x14ac:dyDescent="0.3">
      <c r="A14592" s="58"/>
      <c r="B14592" s="58"/>
    </row>
    <row r="14593" spans="1:2" x14ac:dyDescent="0.3">
      <c r="A14593" s="58"/>
      <c r="B14593" s="58"/>
    </row>
    <row r="14594" spans="1:2" x14ac:dyDescent="0.3">
      <c r="A14594" s="58"/>
      <c r="B14594" s="58"/>
    </row>
    <row r="14595" spans="1:2" x14ac:dyDescent="0.3">
      <c r="A14595" s="58"/>
      <c r="B14595" s="58"/>
    </row>
    <row r="14596" spans="1:2" x14ac:dyDescent="0.3">
      <c r="A14596" s="58"/>
      <c r="B14596" s="58"/>
    </row>
    <row r="14597" spans="1:2" x14ac:dyDescent="0.3">
      <c r="A14597" s="58"/>
      <c r="B14597" s="58"/>
    </row>
    <row r="14598" spans="1:2" x14ac:dyDescent="0.3">
      <c r="A14598" s="58"/>
      <c r="B14598" s="58"/>
    </row>
    <row r="14599" spans="1:2" x14ac:dyDescent="0.3">
      <c r="A14599" s="58"/>
      <c r="B14599" s="58"/>
    </row>
    <row r="14600" spans="1:2" x14ac:dyDescent="0.3">
      <c r="A14600" s="58"/>
      <c r="B14600" s="58"/>
    </row>
    <row r="14601" spans="1:2" x14ac:dyDescent="0.3">
      <c r="A14601" s="58"/>
      <c r="B14601" s="58"/>
    </row>
    <row r="14602" spans="1:2" x14ac:dyDescent="0.3">
      <c r="A14602" s="58"/>
      <c r="B14602" s="58"/>
    </row>
    <row r="14603" spans="1:2" x14ac:dyDescent="0.3">
      <c r="A14603" s="58"/>
      <c r="B14603" s="58"/>
    </row>
    <row r="14604" spans="1:2" x14ac:dyDescent="0.3">
      <c r="A14604" s="58"/>
      <c r="B14604" s="58"/>
    </row>
    <row r="14605" spans="1:2" x14ac:dyDescent="0.3">
      <c r="A14605" s="58"/>
      <c r="B14605" s="58"/>
    </row>
    <row r="14606" spans="1:2" x14ac:dyDescent="0.3">
      <c r="A14606" s="58"/>
      <c r="B14606" s="58"/>
    </row>
    <row r="14607" spans="1:2" x14ac:dyDescent="0.3">
      <c r="A14607" s="58"/>
      <c r="B14607" s="58"/>
    </row>
    <row r="14608" spans="1:2" x14ac:dyDescent="0.3">
      <c r="A14608" s="58"/>
      <c r="B14608" s="58"/>
    </row>
    <row r="14609" spans="1:2" x14ac:dyDescent="0.3">
      <c r="A14609" s="58"/>
      <c r="B14609" s="58"/>
    </row>
    <row r="14610" spans="1:2" x14ac:dyDescent="0.3">
      <c r="A14610" s="58"/>
      <c r="B14610" s="58"/>
    </row>
    <row r="14611" spans="1:2" x14ac:dyDescent="0.3">
      <c r="A14611" s="58"/>
      <c r="B14611" s="58"/>
    </row>
    <row r="14612" spans="1:2" x14ac:dyDescent="0.3">
      <c r="A14612" s="58"/>
      <c r="B14612" s="58"/>
    </row>
    <row r="14613" spans="1:2" x14ac:dyDescent="0.3">
      <c r="A14613" s="58"/>
      <c r="B14613" s="58"/>
    </row>
    <row r="14614" spans="1:2" x14ac:dyDescent="0.3">
      <c r="A14614" s="58"/>
      <c r="B14614" s="58"/>
    </row>
    <row r="14615" spans="1:2" x14ac:dyDescent="0.3">
      <c r="A14615" s="58"/>
      <c r="B14615" s="58"/>
    </row>
    <row r="14616" spans="1:2" x14ac:dyDescent="0.3">
      <c r="A14616" s="58"/>
      <c r="B14616" s="58"/>
    </row>
    <row r="14617" spans="1:2" x14ac:dyDescent="0.3">
      <c r="A14617" s="58"/>
      <c r="B14617" s="58"/>
    </row>
    <row r="14618" spans="1:2" x14ac:dyDescent="0.3">
      <c r="A14618" s="58"/>
      <c r="B14618" s="58"/>
    </row>
    <row r="14619" spans="1:2" x14ac:dyDescent="0.3">
      <c r="A14619" s="58"/>
      <c r="B14619" s="58"/>
    </row>
    <row r="14620" spans="1:2" x14ac:dyDescent="0.3">
      <c r="A14620" s="58"/>
      <c r="B14620" s="58"/>
    </row>
    <row r="14621" spans="1:2" x14ac:dyDescent="0.3">
      <c r="A14621" s="58"/>
      <c r="B14621" s="58"/>
    </row>
    <row r="14622" spans="1:2" x14ac:dyDescent="0.3">
      <c r="A14622" s="58"/>
      <c r="B14622" s="58"/>
    </row>
    <row r="14623" spans="1:2" x14ac:dyDescent="0.3">
      <c r="A14623" s="58"/>
      <c r="B14623" s="58"/>
    </row>
    <row r="14624" spans="1:2" x14ac:dyDescent="0.3">
      <c r="A14624" s="58"/>
      <c r="B14624" s="58"/>
    </row>
    <row r="14625" spans="1:2" x14ac:dyDescent="0.3">
      <c r="A14625" s="58"/>
      <c r="B14625" s="58"/>
    </row>
    <row r="14626" spans="1:2" x14ac:dyDescent="0.3">
      <c r="A14626" s="58"/>
      <c r="B14626" s="58"/>
    </row>
    <row r="14627" spans="1:2" x14ac:dyDescent="0.3">
      <c r="A14627" s="58"/>
      <c r="B14627" s="58"/>
    </row>
    <row r="14628" spans="1:2" x14ac:dyDescent="0.3">
      <c r="A14628" s="58"/>
      <c r="B14628" s="58"/>
    </row>
    <row r="14629" spans="1:2" x14ac:dyDescent="0.3">
      <c r="A14629" s="58"/>
      <c r="B14629" s="58"/>
    </row>
    <row r="14630" spans="1:2" x14ac:dyDescent="0.3">
      <c r="A14630" s="58"/>
      <c r="B14630" s="58"/>
    </row>
    <row r="14631" spans="1:2" x14ac:dyDescent="0.3">
      <c r="A14631" s="58"/>
      <c r="B14631" s="58"/>
    </row>
    <row r="14632" spans="1:2" x14ac:dyDescent="0.3">
      <c r="A14632" s="58"/>
      <c r="B14632" s="58"/>
    </row>
    <row r="14633" spans="1:2" x14ac:dyDescent="0.3">
      <c r="A14633" s="58"/>
      <c r="B14633" s="58"/>
    </row>
    <row r="14634" spans="1:2" x14ac:dyDescent="0.3">
      <c r="A14634" s="58"/>
      <c r="B14634" s="58"/>
    </row>
    <row r="14635" spans="1:2" x14ac:dyDescent="0.3">
      <c r="A14635" s="58"/>
      <c r="B14635" s="58"/>
    </row>
    <row r="14636" spans="1:2" x14ac:dyDescent="0.3">
      <c r="A14636" s="58"/>
      <c r="B14636" s="58"/>
    </row>
    <row r="14637" spans="1:2" x14ac:dyDescent="0.3">
      <c r="A14637" s="58"/>
      <c r="B14637" s="58"/>
    </row>
    <row r="14638" spans="1:2" x14ac:dyDescent="0.3">
      <c r="A14638" s="58"/>
      <c r="B14638" s="58"/>
    </row>
    <row r="14639" spans="1:2" x14ac:dyDescent="0.3">
      <c r="A14639" s="58"/>
      <c r="B14639" s="58"/>
    </row>
    <row r="14640" spans="1:2" x14ac:dyDescent="0.3">
      <c r="A14640" s="58"/>
      <c r="B14640" s="58"/>
    </row>
    <row r="14641" spans="1:2" x14ac:dyDescent="0.3">
      <c r="A14641" s="58"/>
      <c r="B14641" s="58"/>
    </row>
    <row r="14642" spans="1:2" x14ac:dyDescent="0.3">
      <c r="A14642" s="58"/>
      <c r="B14642" s="58"/>
    </row>
    <row r="14643" spans="1:2" x14ac:dyDescent="0.3">
      <c r="A14643" s="58"/>
      <c r="B14643" s="58"/>
    </row>
    <row r="14644" spans="1:2" x14ac:dyDescent="0.3">
      <c r="A14644" s="58"/>
      <c r="B14644" s="58"/>
    </row>
    <row r="14645" spans="1:2" x14ac:dyDescent="0.3">
      <c r="A14645" s="58"/>
      <c r="B14645" s="58"/>
    </row>
    <row r="14646" spans="1:2" x14ac:dyDescent="0.3">
      <c r="A14646" s="58"/>
      <c r="B14646" s="58"/>
    </row>
    <row r="14647" spans="1:2" x14ac:dyDescent="0.3">
      <c r="A14647" s="58"/>
      <c r="B14647" s="58"/>
    </row>
    <row r="14648" spans="1:2" x14ac:dyDescent="0.3">
      <c r="A14648" s="58"/>
      <c r="B14648" s="58"/>
    </row>
    <row r="14649" spans="1:2" x14ac:dyDescent="0.3">
      <c r="A14649" s="58"/>
      <c r="B14649" s="58"/>
    </row>
    <row r="14650" spans="1:2" x14ac:dyDescent="0.3">
      <c r="A14650" s="58"/>
      <c r="B14650" s="58"/>
    </row>
    <row r="14651" spans="1:2" x14ac:dyDescent="0.3">
      <c r="A14651" s="58"/>
      <c r="B14651" s="58"/>
    </row>
    <row r="14652" spans="1:2" x14ac:dyDescent="0.3">
      <c r="A14652" s="58"/>
      <c r="B14652" s="58"/>
    </row>
    <row r="14653" spans="1:2" x14ac:dyDescent="0.3">
      <c r="A14653" s="58"/>
      <c r="B14653" s="58"/>
    </row>
    <row r="14654" spans="1:2" x14ac:dyDescent="0.3">
      <c r="A14654" s="58"/>
      <c r="B14654" s="58"/>
    </row>
    <row r="14655" spans="1:2" x14ac:dyDescent="0.3">
      <c r="A14655" s="58"/>
      <c r="B14655" s="58"/>
    </row>
    <row r="14656" spans="1:2" x14ac:dyDescent="0.3">
      <c r="A14656" s="58"/>
      <c r="B14656" s="58"/>
    </row>
    <row r="14657" spans="1:2" x14ac:dyDescent="0.3">
      <c r="A14657" s="58"/>
      <c r="B14657" s="58"/>
    </row>
    <row r="14658" spans="1:2" x14ac:dyDescent="0.3">
      <c r="A14658" s="58"/>
      <c r="B14658" s="58"/>
    </row>
    <row r="14659" spans="1:2" x14ac:dyDescent="0.3">
      <c r="A14659" s="58"/>
      <c r="B14659" s="58"/>
    </row>
    <row r="14660" spans="1:2" x14ac:dyDescent="0.3">
      <c r="A14660" s="58"/>
      <c r="B14660" s="58"/>
    </row>
    <row r="14661" spans="1:2" x14ac:dyDescent="0.3">
      <c r="A14661" s="58"/>
      <c r="B14661" s="58"/>
    </row>
    <row r="14662" spans="1:2" x14ac:dyDescent="0.3">
      <c r="A14662" s="58"/>
      <c r="B14662" s="58"/>
    </row>
    <row r="14663" spans="1:2" x14ac:dyDescent="0.3">
      <c r="A14663" s="58"/>
      <c r="B14663" s="58"/>
    </row>
    <row r="14664" spans="1:2" x14ac:dyDescent="0.3">
      <c r="A14664" s="58"/>
      <c r="B14664" s="58"/>
    </row>
    <row r="14665" spans="1:2" x14ac:dyDescent="0.3">
      <c r="A14665" s="58"/>
      <c r="B14665" s="58"/>
    </row>
    <row r="14666" spans="1:2" x14ac:dyDescent="0.3">
      <c r="A14666" s="58"/>
      <c r="B14666" s="58"/>
    </row>
    <row r="14667" spans="1:2" x14ac:dyDescent="0.3">
      <c r="A14667" s="58"/>
      <c r="B14667" s="58"/>
    </row>
    <row r="14668" spans="1:2" x14ac:dyDescent="0.3">
      <c r="A14668" s="58"/>
      <c r="B14668" s="58"/>
    </row>
    <row r="14669" spans="1:2" x14ac:dyDescent="0.3">
      <c r="A14669" s="58"/>
      <c r="B14669" s="58"/>
    </row>
    <row r="14670" spans="1:2" x14ac:dyDescent="0.3">
      <c r="A14670" s="58"/>
      <c r="B14670" s="58"/>
    </row>
    <row r="14671" spans="1:2" x14ac:dyDescent="0.3">
      <c r="A14671" s="58"/>
      <c r="B14671" s="58"/>
    </row>
    <row r="14672" spans="1:2" x14ac:dyDescent="0.3">
      <c r="A14672" s="58"/>
      <c r="B14672" s="58"/>
    </row>
    <row r="14673" spans="1:2" x14ac:dyDescent="0.3">
      <c r="A14673" s="58"/>
      <c r="B14673" s="58"/>
    </row>
    <row r="14674" spans="1:2" x14ac:dyDescent="0.3">
      <c r="A14674" s="58"/>
      <c r="B14674" s="58"/>
    </row>
    <row r="14675" spans="1:2" x14ac:dyDescent="0.3">
      <c r="A14675" s="58"/>
      <c r="B14675" s="58"/>
    </row>
    <row r="14676" spans="1:2" x14ac:dyDescent="0.3">
      <c r="A14676" s="58"/>
      <c r="B14676" s="58"/>
    </row>
    <row r="14677" spans="1:2" x14ac:dyDescent="0.3">
      <c r="A14677" s="58"/>
      <c r="B14677" s="58"/>
    </row>
    <row r="14678" spans="1:2" x14ac:dyDescent="0.3">
      <c r="A14678" s="58"/>
      <c r="B14678" s="58"/>
    </row>
    <row r="14679" spans="1:2" x14ac:dyDescent="0.3">
      <c r="A14679" s="58"/>
      <c r="B14679" s="58"/>
    </row>
    <row r="14680" spans="1:2" x14ac:dyDescent="0.3">
      <c r="A14680" s="58"/>
      <c r="B14680" s="58"/>
    </row>
    <row r="14681" spans="1:2" x14ac:dyDescent="0.3">
      <c r="A14681" s="58"/>
      <c r="B14681" s="58"/>
    </row>
    <row r="14682" spans="1:2" x14ac:dyDescent="0.3">
      <c r="A14682" s="58"/>
      <c r="B14682" s="58"/>
    </row>
    <row r="14683" spans="1:2" x14ac:dyDescent="0.3">
      <c r="A14683" s="58"/>
      <c r="B14683" s="58"/>
    </row>
    <row r="14684" spans="1:2" x14ac:dyDescent="0.3">
      <c r="A14684" s="58"/>
      <c r="B14684" s="58"/>
    </row>
    <row r="14685" spans="1:2" x14ac:dyDescent="0.3">
      <c r="A14685" s="58"/>
      <c r="B14685" s="58"/>
    </row>
    <row r="14686" spans="1:2" x14ac:dyDescent="0.3">
      <c r="A14686" s="58"/>
      <c r="B14686" s="58"/>
    </row>
    <row r="14687" spans="1:2" x14ac:dyDescent="0.3">
      <c r="A14687" s="58"/>
      <c r="B14687" s="58"/>
    </row>
    <row r="14688" spans="1:2" x14ac:dyDescent="0.3">
      <c r="A14688" s="58"/>
      <c r="B14688" s="58"/>
    </row>
    <row r="14689" spans="1:2" x14ac:dyDescent="0.3">
      <c r="A14689" s="58"/>
      <c r="B14689" s="58"/>
    </row>
    <row r="14690" spans="1:2" x14ac:dyDescent="0.3">
      <c r="A14690" s="58"/>
      <c r="B14690" s="58"/>
    </row>
    <row r="14691" spans="1:2" x14ac:dyDescent="0.3">
      <c r="A14691" s="58"/>
      <c r="B14691" s="58"/>
    </row>
    <row r="14692" spans="1:2" x14ac:dyDescent="0.3">
      <c r="A14692" s="58"/>
      <c r="B14692" s="58"/>
    </row>
    <row r="14693" spans="1:2" x14ac:dyDescent="0.3">
      <c r="A14693" s="58"/>
      <c r="B14693" s="58"/>
    </row>
    <row r="14694" spans="1:2" x14ac:dyDescent="0.3">
      <c r="A14694" s="58"/>
      <c r="B14694" s="58"/>
    </row>
    <row r="14695" spans="1:2" x14ac:dyDescent="0.3">
      <c r="A14695" s="58"/>
      <c r="B14695" s="58"/>
    </row>
    <row r="14696" spans="1:2" x14ac:dyDescent="0.3">
      <c r="A14696" s="58"/>
      <c r="B14696" s="58"/>
    </row>
    <row r="14697" spans="1:2" x14ac:dyDescent="0.3">
      <c r="A14697" s="58"/>
      <c r="B14697" s="58"/>
    </row>
    <row r="14698" spans="1:2" x14ac:dyDescent="0.3">
      <c r="A14698" s="58"/>
      <c r="B14698" s="58"/>
    </row>
    <row r="14699" spans="1:2" x14ac:dyDescent="0.3">
      <c r="A14699" s="58"/>
      <c r="B14699" s="58"/>
    </row>
    <row r="14700" spans="1:2" x14ac:dyDescent="0.3">
      <c r="A14700" s="58"/>
      <c r="B14700" s="58"/>
    </row>
    <row r="14701" spans="1:2" x14ac:dyDescent="0.3">
      <c r="A14701" s="58"/>
      <c r="B14701" s="58"/>
    </row>
    <row r="14702" spans="1:2" x14ac:dyDescent="0.3">
      <c r="A14702" s="58"/>
      <c r="B14702" s="58"/>
    </row>
    <row r="14703" spans="1:2" x14ac:dyDescent="0.3">
      <c r="A14703" s="58"/>
      <c r="B14703" s="58"/>
    </row>
    <row r="14704" spans="1:2" x14ac:dyDescent="0.3">
      <c r="A14704" s="58"/>
      <c r="B14704" s="58"/>
    </row>
    <row r="14705" spans="1:2" x14ac:dyDescent="0.3">
      <c r="A14705" s="58"/>
      <c r="B14705" s="58"/>
    </row>
    <row r="14706" spans="1:2" x14ac:dyDescent="0.3">
      <c r="A14706" s="58"/>
      <c r="B14706" s="58"/>
    </row>
    <row r="14707" spans="1:2" x14ac:dyDescent="0.3">
      <c r="A14707" s="58"/>
      <c r="B14707" s="58"/>
    </row>
    <row r="14708" spans="1:2" x14ac:dyDescent="0.3">
      <c r="A14708" s="58"/>
      <c r="B14708" s="58"/>
    </row>
    <row r="14709" spans="1:2" x14ac:dyDescent="0.3">
      <c r="A14709" s="58"/>
      <c r="B14709" s="58"/>
    </row>
    <row r="14710" spans="1:2" x14ac:dyDescent="0.3">
      <c r="A14710" s="58"/>
      <c r="B14710" s="58"/>
    </row>
    <row r="14711" spans="1:2" x14ac:dyDescent="0.3">
      <c r="A14711" s="58"/>
      <c r="B14711" s="58"/>
    </row>
    <row r="14712" spans="1:2" x14ac:dyDescent="0.3">
      <c r="A14712" s="58"/>
      <c r="B14712" s="58"/>
    </row>
    <row r="14713" spans="1:2" x14ac:dyDescent="0.3">
      <c r="A14713" s="58"/>
      <c r="B14713" s="58"/>
    </row>
    <row r="14714" spans="1:2" x14ac:dyDescent="0.3">
      <c r="A14714" s="58"/>
      <c r="B14714" s="58"/>
    </row>
    <row r="14715" spans="1:2" x14ac:dyDescent="0.3">
      <c r="A14715" s="58"/>
      <c r="B14715" s="58"/>
    </row>
    <row r="14716" spans="1:2" x14ac:dyDescent="0.3">
      <c r="A14716" s="58"/>
      <c r="B14716" s="58"/>
    </row>
    <row r="14717" spans="1:2" x14ac:dyDescent="0.3">
      <c r="A14717" s="58"/>
      <c r="B14717" s="58"/>
    </row>
    <row r="14718" spans="1:2" x14ac:dyDescent="0.3">
      <c r="A14718" s="58"/>
      <c r="B14718" s="58"/>
    </row>
    <row r="14719" spans="1:2" x14ac:dyDescent="0.3">
      <c r="A14719" s="58"/>
      <c r="B14719" s="58"/>
    </row>
    <row r="14720" spans="1:2" x14ac:dyDescent="0.3">
      <c r="A14720" s="58"/>
      <c r="B14720" s="58"/>
    </row>
    <row r="14721" spans="1:2" x14ac:dyDescent="0.3">
      <c r="A14721" s="58"/>
      <c r="B14721" s="58"/>
    </row>
    <row r="14722" spans="1:2" x14ac:dyDescent="0.3">
      <c r="A14722" s="58"/>
      <c r="B14722" s="58"/>
    </row>
    <row r="14723" spans="1:2" x14ac:dyDescent="0.3">
      <c r="A14723" s="58"/>
      <c r="B14723" s="58"/>
    </row>
    <row r="14724" spans="1:2" x14ac:dyDescent="0.3">
      <c r="A14724" s="58"/>
      <c r="B14724" s="58"/>
    </row>
    <row r="14725" spans="1:2" x14ac:dyDescent="0.3">
      <c r="A14725" s="58"/>
      <c r="B14725" s="58"/>
    </row>
    <row r="14726" spans="1:2" x14ac:dyDescent="0.3">
      <c r="A14726" s="58"/>
      <c r="B14726" s="58"/>
    </row>
    <row r="14727" spans="1:2" x14ac:dyDescent="0.3">
      <c r="A14727" s="58"/>
      <c r="B14727" s="58"/>
    </row>
    <row r="14728" spans="1:2" x14ac:dyDescent="0.3">
      <c r="A14728" s="58"/>
      <c r="B14728" s="58"/>
    </row>
    <row r="14729" spans="1:2" x14ac:dyDescent="0.3">
      <c r="A14729" s="58"/>
      <c r="B14729" s="58"/>
    </row>
    <row r="14730" spans="1:2" x14ac:dyDescent="0.3">
      <c r="A14730" s="58"/>
      <c r="B14730" s="58"/>
    </row>
    <row r="14731" spans="1:2" x14ac:dyDescent="0.3">
      <c r="A14731" s="58"/>
      <c r="B14731" s="58"/>
    </row>
    <row r="14732" spans="1:2" x14ac:dyDescent="0.3">
      <c r="A14732" s="58"/>
      <c r="B14732" s="58"/>
    </row>
    <row r="14733" spans="1:2" x14ac:dyDescent="0.3">
      <c r="A14733" s="58"/>
      <c r="B14733" s="58"/>
    </row>
    <row r="14734" spans="1:2" x14ac:dyDescent="0.3">
      <c r="A14734" s="58"/>
      <c r="B14734" s="58"/>
    </row>
    <row r="14735" spans="1:2" x14ac:dyDescent="0.3">
      <c r="A14735" s="58"/>
      <c r="B14735" s="58"/>
    </row>
    <row r="14736" spans="1:2" x14ac:dyDescent="0.3">
      <c r="A14736" s="58"/>
      <c r="B14736" s="58"/>
    </row>
    <row r="14737" spans="1:2" x14ac:dyDescent="0.3">
      <c r="A14737" s="58"/>
      <c r="B14737" s="58"/>
    </row>
    <row r="14738" spans="1:2" x14ac:dyDescent="0.3">
      <c r="A14738" s="58"/>
      <c r="B14738" s="58"/>
    </row>
    <row r="14739" spans="1:2" x14ac:dyDescent="0.3">
      <c r="A14739" s="58"/>
      <c r="B14739" s="58"/>
    </row>
    <row r="14740" spans="1:2" x14ac:dyDescent="0.3">
      <c r="A14740" s="58"/>
      <c r="B14740" s="58"/>
    </row>
    <row r="14741" spans="1:2" x14ac:dyDescent="0.3">
      <c r="A14741" s="58"/>
      <c r="B14741" s="58"/>
    </row>
    <row r="14742" spans="1:2" x14ac:dyDescent="0.3">
      <c r="A14742" s="58"/>
      <c r="B14742" s="58"/>
    </row>
    <row r="14743" spans="1:2" x14ac:dyDescent="0.3">
      <c r="A14743" s="58"/>
      <c r="B14743" s="58"/>
    </row>
    <row r="14744" spans="1:2" x14ac:dyDescent="0.3">
      <c r="A14744" s="58"/>
      <c r="B14744" s="58"/>
    </row>
    <row r="14745" spans="1:2" x14ac:dyDescent="0.3">
      <c r="A14745" s="58"/>
      <c r="B14745" s="58"/>
    </row>
    <row r="14746" spans="1:2" x14ac:dyDescent="0.3">
      <c r="A14746" s="58"/>
      <c r="B14746" s="58"/>
    </row>
    <row r="14747" spans="1:2" x14ac:dyDescent="0.3">
      <c r="A14747" s="58"/>
      <c r="B14747" s="58"/>
    </row>
    <row r="14748" spans="1:2" x14ac:dyDescent="0.3">
      <c r="A14748" s="58"/>
      <c r="B14748" s="58"/>
    </row>
    <row r="14749" spans="1:2" x14ac:dyDescent="0.3">
      <c r="A14749" s="58"/>
      <c r="B14749" s="58"/>
    </row>
    <row r="14750" spans="1:2" x14ac:dyDescent="0.3">
      <c r="A14750" s="58"/>
      <c r="B14750" s="58"/>
    </row>
    <row r="14751" spans="1:2" x14ac:dyDescent="0.3">
      <c r="A14751" s="58"/>
      <c r="B14751" s="58"/>
    </row>
    <row r="14752" spans="1:2" x14ac:dyDescent="0.3">
      <c r="A14752" s="58"/>
      <c r="B14752" s="58"/>
    </row>
    <row r="14753" spans="1:2" x14ac:dyDescent="0.3">
      <c r="A14753" s="58"/>
      <c r="B14753" s="58"/>
    </row>
    <row r="14754" spans="1:2" x14ac:dyDescent="0.3">
      <c r="A14754" s="58"/>
      <c r="B14754" s="58"/>
    </row>
    <row r="14755" spans="1:2" x14ac:dyDescent="0.3">
      <c r="A14755" s="58"/>
      <c r="B14755" s="58"/>
    </row>
    <row r="14756" spans="1:2" x14ac:dyDescent="0.3">
      <c r="A14756" s="58"/>
      <c r="B14756" s="58"/>
    </row>
    <row r="14757" spans="1:2" x14ac:dyDescent="0.3">
      <c r="A14757" s="58"/>
      <c r="B14757" s="58"/>
    </row>
    <row r="14758" spans="1:2" x14ac:dyDescent="0.3">
      <c r="A14758" s="58"/>
      <c r="B14758" s="58"/>
    </row>
    <row r="14759" spans="1:2" x14ac:dyDescent="0.3">
      <c r="A14759" s="58"/>
      <c r="B14759" s="58"/>
    </row>
    <row r="14760" spans="1:2" x14ac:dyDescent="0.3">
      <c r="A14760" s="58"/>
      <c r="B14760" s="58"/>
    </row>
    <row r="14761" spans="1:2" x14ac:dyDescent="0.3">
      <c r="A14761" s="58"/>
      <c r="B14761" s="58"/>
    </row>
    <row r="14762" spans="1:2" x14ac:dyDescent="0.3">
      <c r="A14762" s="58"/>
      <c r="B14762" s="58"/>
    </row>
    <row r="14763" spans="1:2" x14ac:dyDescent="0.3">
      <c r="A14763" s="58"/>
      <c r="B14763" s="58"/>
    </row>
    <row r="14764" spans="1:2" x14ac:dyDescent="0.3">
      <c r="A14764" s="58"/>
      <c r="B14764" s="58"/>
    </row>
    <row r="14765" spans="1:2" x14ac:dyDescent="0.3">
      <c r="A14765" s="58"/>
      <c r="B14765" s="58"/>
    </row>
    <row r="14766" spans="1:2" x14ac:dyDescent="0.3">
      <c r="A14766" s="58"/>
      <c r="B14766" s="58"/>
    </row>
    <row r="14767" spans="1:2" x14ac:dyDescent="0.3">
      <c r="A14767" s="58"/>
      <c r="B14767" s="58"/>
    </row>
    <row r="14768" spans="1:2" x14ac:dyDescent="0.3">
      <c r="A14768" s="58"/>
      <c r="B14768" s="58"/>
    </row>
    <row r="14769" spans="1:2" x14ac:dyDescent="0.3">
      <c r="A14769" s="58"/>
      <c r="B14769" s="58"/>
    </row>
    <row r="14770" spans="1:2" x14ac:dyDescent="0.3">
      <c r="A14770" s="58"/>
      <c r="B14770" s="58"/>
    </row>
    <row r="14771" spans="1:2" x14ac:dyDescent="0.3">
      <c r="A14771" s="58"/>
      <c r="B14771" s="58"/>
    </row>
    <row r="14772" spans="1:2" x14ac:dyDescent="0.3">
      <c r="A14772" s="58"/>
      <c r="B14772" s="58"/>
    </row>
    <row r="14773" spans="1:2" x14ac:dyDescent="0.3">
      <c r="A14773" s="58"/>
      <c r="B14773" s="58"/>
    </row>
    <row r="14774" spans="1:2" x14ac:dyDescent="0.3">
      <c r="A14774" s="58"/>
      <c r="B14774" s="58"/>
    </row>
    <row r="14775" spans="1:2" x14ac:dyDescent="0.3">
      <c r="A14775" s="58"/>
      <c r="B14775" s="58"/>
    </row>
    <row r="14776" spans="1:2" x14ac:dyDescent="0.3">
      <c r="A14776" s="58"/>
      <c r="B14776" s="58"/>
    </row>
    <row r="14777" spans="1:2" x14ac:dyDescent="0.3">
      <c r="A14777" s="58"/>
      <c r="B14777" s="58"/>
    </row>
    <row r="14778" spans="1:2" x14ac:dyDescent="0.3">
      <c r="A14778" s="58"/>
      <c r="B14778" s="58"/>
    </row>
    <row r="14779" spans="1:2" x14ac:dyDescent="0.3">
      <c r="A14779" s="58"/>
      <c r="B14779" s="58"/>
    </row>
    <row r="14780" spans="1:2" x14ac:dyDescent="0.3">
      <c r="A14780" s="58"/>
      <c r="B14780" s="58"/>
    </row>
    <row r="14781" spans="1:2" x14ac:dyDescent="0.3">
      <c r="A14781" s="58"/>
      <c r="B14781" s="58"/>
    </row>
    <row r="14782" spans="1:2" x14ac:dyDescent="0.3">
      <c r="A14782" s="58"/>
      <c r="B14782" s="58"/>
    </row>
    <row r="14783" spans="1:2" x14ac:dyDescent="0.3">
      <c r="A14783" s="58"/>
      <c r="B14783" s="58"/>
    </row>
    <row r="14784" spans="1:2" x14ac:dyDescent="0.3">
      <c r="A14784" s="58"/>
      <c r="B14784" s="58"/>
    </row>
    <row r="14785" spans="1:2" x14ac:dyDescent="0.3">
      <c r="A14785" s="58"/>
      <c r="B14785" s="58"/>
    </row>
    <row r="14786" spans="1:2" x14ac:dyDescent="0.3">
      <c r="A14786" s="58"/>
      <c r="B14786" s="58"/>
    </row>
    <row r="14787" spans="1:2" x14ac:dyDescent="0.3">
      <c r="A14787" s="58"/>
      <c r="B14787" s="58"/>
    </row>
    <row r="14788" spans="1:2" x14ac:dyDescent="0.3">
      <c r="A14788" s="58"/>
      <c r="B14788" s="58"/>
    </row>
    <row r="14789" spans="1:2" x14ac:dyDescent="0.3">
      <c r="A14789" s="58"/>
      <c r="B14789" s="58"/>
    </row>
    <row r="14790" spans="1:2" x14ac:dyDescent="0.3">
      <c r="A14790" s="58"/>
      <c r="B14790" s="58"/>
    </row>
    <row r="14791" spans="1:2" x14ac:dyDescent="0.3">
      <c r="A14791" s="58"/>
      <c r="B14791" s="58"/>
    </row>
    <row r="14792" spans="1:2" x14ac:dyDescent="0.3">
      <c r="A14792" s="58"/>
      <c r="B14792" s="58"/>
    </row>
    <row r="14793" spans="1:2" x14ac:dyDescent="0.3">
      <c r="A14793" s="58"/>
      <c r="B14793" s="58"/>
    </row>
    <row r="14794" spans="1:2" x14ac:dyDescent="0.3">
      <c r="A14794" s="58"/>
      <c r="B14794" s="58"/>
    </row>
    <row r="14795" spans="1:2" x14ac:dyDescent="0.3">
      <c r="A14795" s="58"/>
      <c r="B14795" s="58"/>
    </row>
    <row r="14796" spans="1:2" x14ac:dyDescent="0.3">
      <c r="A14796" s="58"/>
      <c r="B14796" s="58"/>
    </row>
    <row r="14797" spans="1:2" x14ac:dyDescent="0.3">
      <c r="A14797" s="58"/>
      <c r="B14797" s="58"/>
    </row>
    <row r="14798" spans="1:2" x14ac:dyDescent="0.3">
      <c r="A14798" s="58"/>
      <c r="B14798" s="58"/>
    </row>
    <row r="14799" spans="1:2" x14ac:dyDescent="0.3">
      <c r="A14799" s="58"/>
      <c r="B14799" s="58"/>
    </row>
    <row r="14800" spans="1:2" x14ac:dyDescent="0.3">
      <c r="A14800" s="58"/>
      <c r="B14800" s="58"/>
    </row>
    <row r="14801" spans="1:2" x14ac:dyDescent="0.3">
      <c r="A14801" s="58"/>
      <c r="B14801" s="58"/>
    </row>
    <row r="14802" spans="1:2" x14ac:dyDescent="0.3">
      <c r="A14802" s="58"/>
      <c r="B14802" s="58"/>
    </row>
    <row r="14803" spans="1:2" x14ac:dyDescent="0.3">
      <c r="A14803" s="58"/>
      <c r="B14803" s="58"/>
    </row>
    <row r="14804" spans="1:2" x14ac:dyDescent="0.3">
      <c r="A14804" s="58"/>
      <c r="B14804" s="58"/>
    </row>
    <row r="14805" spans="1:2" x14ac:dyDescent="0.3">
      <c r="A14805" s="58"/>
      <c r="B14805" s="58"/>
    </row>
    <row r="14806" spans="1:2" x14ac:dyDescent="0.3">
      <c r="A14806" s="58"/>
      <c r="B14806" s="58"/>
    </row>
    <row r="14807" spans="1:2" x14ac:dyDescent="0.3">
      <c r="A14807" s="58"/>
      <c r="B14807" s="58"/>
    </row>
    <row r="14808" spans="1:2" x14ac:dyDescent="0.3">
      <c r="A14808" s="58"/>
      <c r="B14808" s="58"/>
    </row>
    <row r="14809" spans="1:2" x14ac:dyDescent="0.3">
      <c r="A14809" s="58"/>
      <c r="B14809" s="58"/>
    </row>
    <row r="14810" spans="1:2" x14ac:dyDescent="0.3">
      <c r="A14810" s="58"/>
      <c r="B14810" s="58"/>
    </row>
    <row r="14811" spans="1:2" x14ac:dyDescent="0.3">
      <c r="A14811" s="58"/>
      <c r="B14811" s="58"/>
    </row>
    <row r="14812" spans="1:2" x14ac:dyDescent="0.3">
      <c r="A14812" s="58"/>
      <c r="B14812" s="58"/>
    </row>
    <row r="14813" spans="1:2" x14ac:dyDescent="0.3">
      <c r="A14813" s="58"/>
      <c r="B14813" s="58"/>
    </row>
    <row r="14814" spans="1:2" x14ac:dyDescent="0.3">
      <c r="A14814" s="58"/>
      <c r="B14814" s="58"/>
    </row>
    <row r="14815" spans="1:2" x14ac:dyDescent="0.3">
      <c r="A14815" s="58"/>
      <c r="B14815" s="58"/>
    </row>
    <row r="14816" spans="1:2" x14ac:dyDescent="0.3">
      <c r="A14816" s="58"/>
      <c r="B14816" s="58"/>
    </row>
    <row r="14817" spans="1:2" x14ac:dyDescent="0.3">
      <c r="A14817" s="58"/>
      <c r="B14817" s="58"/>
    </row>
    <row r="14818" spans="1:2" x14ac:dyDescent="0.3">
      <c r="A14818" s="58"/>
      <c r="B14818" s="58"/>
    </row>
    <row r="14819" spans="1:2" x14ac:dyDescent="0.3">
      <c r="A14819" s="58"/>
      <c r="B14819" s="58"/>
    </row>
    <row r="14820" spans="1:2" x14ac:dyDescent="0.3">
      <c r="A14820" s="58"/>
      <c r="B14820" s="58"/>
    </row>
    <row r="14821" spans="1:2" x14ac:dyDescent="0.3">
      <c r="A14821" s="58"/>
      <c r="B14821" s="58"/>
    </row>
    <row r="14822" spans="1:2" x14ac:dyDescent="0.3">
      <c r="A14822" s="58"/>
      <c r="B14822" s="58"/>
    </row>
    <row r="14823" spans="1:2" x14ac:dyDescent="0.3">
      <c r="A14823" s="58"/>
      <c r="B14823" s="58"/>
    </row>
    <row r="14824" spans="1:2" x14ac:dyDescent="0.3">
      <c r="A14824" s="58"/>
      <c r="B14824" s="58"/>
    </row>
    <row r="14825" spans="1:2" x14ac:dyDescent="0.3">
      <c r="A14825" s="58"/>
      <c r="B14825" s="58"/>
    </row>
    <row r="14826" spans="1:2" x14ac:dyDescent="0.3">
      <c r="A14826" s="58"/>
      <c r="B14826" s="58"/>
    </row>
    <row r="14827" spans="1:2" x14ac:dyDescent="0.3">
      <c r="A14827" s="58"/>
      <c r="B14827" s="58"/>
    </row>
    <row r="14828" spans="1:2" x14ac:dyDescent="0.3">
      <c r="A14828" s="58"/>
      <c r="B14828" s="58"/>
    </row>
    <row r="14829" spans="1:2" x14ac:dyDescent="0.3">
      <c r="A14829" s="58"/>
      <c r="B14829" s="58"/>
    </row>
    <row r="14830" spans="1:2" x14ac:dyDescent="0.3">
      <c r="A14830" s="58"/>
      <c r="B14830" s="58"/>
    </row>
    <row r="14831" spans="1:2" x14ac:dyDescent="0.3">
      <c r="A14831" s="58"/>
      <c r="B14831" s="58"/>
    </row>
    <row r="14832" spans="1:2" x14ac:dyDescent="0.3">
      <c r="A14832" s="58"/>
      <c r="B14832" s="58"/>
    </row>
    <row r="14833" spans="1:2" x14ac:dyDescent="0.3">
      <c r="A14833" s="58"/>
      <c r="B14833" s="58"/>
    </row>
    <row r="14834" spans="1:2" x14ac:dyDescent="0.3">
      <c r="A14834" s="58"/>
      <c r="B14834" s="58"/>
    </row>
    <row r="14835" spans="1:2" x14ac:dyDescent="0.3">
      <c r="A14835" s="58"/>
      <c r="B14835" s="58"/>
    </row>
    <row r="14836" spans="1:2" x14ac:dyDescent="0.3">
      <c r="A14836" s="58"/>
      <c r="B14836" s="58"/>
    </row>
    <row r="14837" spans="1:2" x14ac:dyDescent="0.3">
      <c r="A14837" s="58"/>
      <c r="B14837" s="58"/>
    </row>
    <row r="14838" spans="1:2" x14ac:dyDescent="0.3">
      <c r="A14838" s="58"/>
      <c r="B14838" s="58"/>
    </row>
    <row r="14839" spans="1:2" x14ac:dyDescent="0.3">
      <c r="A14839" s="58"/>
      <c r="B14839" s="58"/>
    </row>
    <row r="14840" spans="1:2" x14ac:dyDescent="0.3">
      <c r="A14840" s="58"/>
      <c r="B14840" s="58"/>
    </row>
    <row r="14841" spans="1:2" x14ac:dyDescent="0.3">
      <c r="A14841" s="58"/>
      <c r="B14841" s="58"/>
    </row>
    <row r="14842" spans="1:2" x14ac:dyDescent="0.3">
      <c r="A14842" s="58"/>
      <c r="B14842" s="58"/>
    </row>
    <row r="14843" spans="1:2" x14ac:dyDescent="0.3">
      <c r="A14843" s="58"/>
      <c r="B14843" s="58"/>
    </row>
    <row r="14844" spans="1:2" x14ac:dyDescent="0.3">
      <c r="A14844" s="58"/>
      <c r="B14844" s="58"/>
    </row>
    <row r="14845" spans="1:2" x14ac:dyDescent="0.3">
      <c r="A14845" s="58"/>
      <c r="B14845" s="58"/>
    </row>
    <row r="14846" spans="1:2" x14ac:dyDescent="0.3">
      <c r="A14846" s="58"/>
      <c r="B14846" s="58"/>
    </row>
    <row r="14847" spans="1:2" x14ac:dyDescent="0.3">
      <c r="A14847" s="58"/>
      <c r="B14847" s="58"/>
    </row>
    <row r="14848" spans="1:2" x14ac:dyDescent="0.3">
      <c r="A14848" s="58"/>
      <c r="B14848" s="58"/>
    </row>
    <row r="14849" spans="1:2" x14ac:dyDescent="0.3">
      <c r="A14849" s="58"/>
      <c r="B14849" s="58"/>
    </row>
    <row r="14850" spans="1:2" x14ac:dyDescent="0.3">
      <c r="A14850" s="58"/>
      <c r="B14850" s="58"/>
    </row>
    <row r="14851" spans="1:2" x14ac:dyDescent="0.3">
      <c r="A14851" s="58"/>
      <c r="B14851" s="58"/>
    </row>
    <row r="14852" spans="1:2" x14ac:dyDescent="0.3">
      <c r="A14852" s="58"/>
      <c r="B14852" s="58"/>
    </row>
    <row r="14853" spans="1:2" x14ac:dyDescent="0.3">
      <c r="A14853" s="58"/>
      <c r="B14853" s="58"/>
    </row>
    <row r="14854" spans="1:2" x14ac:dyDescent="0.3">
      <c r="A14854" s="58"/>
      <c r="B14854" s="58"/>
    </row>
    <row r="14855" spans="1:2" x14ac:dyDescent="0.3">
      <c r="A14855" s="58"/>
      <c r="B14855" s="58"/>
    </row>
    <row r="14856" spans="1:2" x14ac:dyDescent="0.3">
      <c r="A14856" s="58"/>
      <c r="B14856" s="58"/>
    </row>
    <row r="14857" spans="1:2" x14ac:dyDescent="0.3">
      <c r="A14857" s="58"/>
      <c r="B14857" s="58"/>
    </row>
    <row r="14858" spans="1:2" x14ac:dyDescent="0.3">
      <c r="A14858" s="58"/>
      <c r="B14858" s="58"/>
    </row>
    <row r="14859" spans="1:2" x14ac:dyDescent="0.3">
      <c r="A14859" s="58"/>
      <c r="B14859" s="58"/>
    </row>
    <row r="14860" spans="1:2" x14ac:dyDescent="0.3">
      <c r="A14860" s="58"/>
      <c r="B14860" s="58"/>
    </row>
    <row r="14861" spans="1:2" x14ac:dyDescent="0.3">
      <c r="A14861" s="58"/>
      <c r="B14861" s="58"/>
    </row>
    <row r="14862" spans="1:2" x14ac:dyDescent="0.3">
      <c r="A14862" s="58"/>
      <c r="B14862" s="58"/>
    </row>
    <row r="14863" spans="1:2" x14ac:dyDescent="0.3">
      <c r="A14863" s="58"/>
      <c r="B14863" s="58"/>
    </row>
    <row r="14864" spans="1:2" x14ac:dyDescent="0.3">
      <c r="A14864" s="58"/>
      <c r="B14864" s="58"/>
    </row>
    <row r="14865" spans="1:2" x14ac:dyDescent="0.3">
      <c r="A14865" s="58"/>
      <c r="B14865" s="58"/>
    </row>
    <row r="14866" spans="1:2" x14ac:dyDescent="0.3">
      <c r="A14866" s="58"/>
      <c r="B14866" s="58"/>
    </row>
    <row r="14867" spans="1:2" x14ac:dyDescent="0.3">
      <c r="A14867" s="58"/>
      <c r="B14867" s="58"/>
    </row>
    <row r="14868" spans="1:2" x14ac:dyDescent="0.3">
      <c r="A14868" s="58"/>
      <c r="B14868" s="58"/>
    </row>
    <row r="14869" spans="1:2" x14ac:dyDescent="0.3">
      <c r="A14869" s="58"/>
      <c r="B14869" s="58"/>
    </row>
    <row r="14870" spans="1:2" x14ac:dyDescent="0.3">
      <c r="A14870" s="58"/>
      <c r="B14870" s="58"/>
    </row>
    <row r="14871" spans="1:2" x14ac:dyDescent="0.3">
      <c r="A14871" s="58"/>
      <c r="B14871" s="58"/>
    </row>
    <row r="14872" spans="1:2" x14ac:dyDescent="0.3">
      <c r="A14872" s="58"/>
      <c r="B14872" s="58"/>
    </row>
    <row r="14873" spans="1:2" x14ac:dyDescent="0.3">
      <c r="A14873" s="58"/>
      <c r="B14873" s="58"/>
    </row>
    <row r="14874" spans="1:2" x14ac:dyDescent="0.3">
      <c r="A14874" s="58"/>
      <c r="B14874" s="58"/>
    </row>
    <row r="14875" spans="1:2" x14ac:dyDescent="0.3">
      <c r="A14875" s="58"/>
      <c r="B14875" s="58"/>
    </row>
    <row r="14876" spans="1:2" x14ac:dyDescent="0.3">
      <c r="A14876" s="58"/>
      <c r="B14876" s="58"/>
    </row>
    <row r="14877" spans="1:2" x14ac:dyDescent="0.3">
      <c r="A14877" s="58"/>
      <c r="B14877" s="58"/>
    </row>
    <row r="14878" spans="1:2" x14ac:dyDescent="0.3">
      <c r="A14878" s="58"/>
      <c r="B14878" s="58"/>
    </row>
    <row r="14879" spans="1:2" x14ac:dyDescent="0.3">
      <c r="A14879" s="58"/>
      <c r="B14879" s="58"/>
    </row>
    <row r="14880" spans="1:2" x14ac:dyDescent="0.3">
      <c r="A14880" s="58"/>
      <c r="B14880" s="58"/>
    </row>
    <row r="14881" spans="1:2" x14ac:dyDescent="0.3">
      <c r="A14881" s="58"/>
      <c r="B14881" s="58"/>
    </row>
    <row r="14882" spans="1:2" x14ac:dyDescent="0.3">
      <c r="A14882" s="58"/>
      <c r="B14882" s="58"/>
    </row>
    <row r="14883" spans="1:2" x14ac:dyDescent="0.3">
      <c r="A14883" s="58"/>
      <c r="B14883" s="58"/>
    </row>
    <row r="14884" spans="1:2" x14ac:dyDescent="0.3">
      <c r="A14884" s="58"/>
      <c r="B14884" s="58"/>
    </row>
    <row r="14885" spans="1:2" x14ac:dyDescent="0.3">
      <c r="A14885" s="58"/>
      <c r="B14885" s="58"/>
    </row>
    <row r="14886" spans="1:2" x14ac:dyDescent="0.3">
      <c r="A14886" s="58"/>
      <c r="B14886" s="58"/>
    </row>
    <row r="14887" spans="1:2" x14ac:dyDescent="0.3">
      <c r="A14887" s="58"/>
      <c r="B14887" s="58"/>
    </row>
    <row r="14888" spans="1:2" x14ac:dyDescent="0.3">
      <c r="A14888" s="58"/>
      <c r="B14888" s="58"/>
    </row>
    <row r="14889" spans="1:2" x14ac:dyDescent="0.3">
      <c r="A14889" s="58"/>
      <c r="B14889" s="58"/>
    </row>
    <row r="14890" spans="1:2" x14ac:dyDescent="0.3">
      <c r="A14890" s="58"/>
      <c r="B14890" s="58"/>
    </row>
    <row r="14891" spans="1:2" x14ac:dyDescent="0.3">
      <c r="A14891" s="58"/>
      <c r="B14891" s="58"/>
    </row>
    <row r="14892" spans="1:2" x14ac:dyDescent="0.3">
      <c r="A14892" s="58"/>
      <c r="B14892" s="58"/>
    </row>
    <row r="14893" spans="1:2" x14ac:dyDescent="0.3">
      <c r="A14893" s="58"/>
      <c r="B14893" s="58"/>
    </row>
    <row r="14894" spans="1:2" x14ac:dyDescent="0.3">
      <c r="A14894" s="58"/>
      <c r="B14894" s="58"/>
    </row>
    <row r="14895" spans="1:2" x14ac:dyDescent="0.3">
      <c r="A14895" s="58"/>
      <c r="B14895" s="58"/>
    </row>
    <row r="14896" spans="1:2" x14ac:dyDescent="0.3">
      <c r="A14896" s="58"/>
      <c r="B14896" s="58"/>
    </row>
    <row r="14897" spans="1:2" x14ac:dyDescent="0.3">
      <c r="A14897" s="58"/>
      <c r="B14897" s="58"/>
    </row>
    <row r="14898" spans="1:2" x14ac:dyDescent="0.3">
      <c r="A14898" s="58"/>
      <c r="B14898" s="58"/>
    </row>
    <row r="14899" spans="1:2" x14ac:dyDescent="0.3">
      <c r="A14899" s="58"/>
      <c r="B14899" s="58"/>
    </row>
    <row r="14900" spans="1:2" x14ac:dyDescent="0.3">
      <c r="A14900" s="58"/>
      <c r="B14900" s="58"/>
    </row>
    <row r="14901" spans="1:2" x14ac:dyDescent="0.3">
      <c r="A14901" s="58"/>
      <c r="B14901" s="58"/>
    </row>
    <row r="14902" spans="1:2" x14ac:dyDescent="0.3">
      <c r="A14902" s="58"/>
      <c r="B14902" s="58"/>
    </row>
    <row r="14903" spans="1:2" x14ac:dyDescent="0.3">
      <c r="A14903" s="58"/>
      <c r="B14903" s="58"/>
    </row>
    <row r="14904" spans="1:2" x14ac:dyDescent="0.3">
      <c r="A14904" s="58"/>
      <c r="B14904" s="58"/>
    </row>
    <row r="14905" spans="1:2" x14ac:dyDescent="0.3">
      <c r="A14905" s="58"/>
      <c r="B14905" s="58"/>
    </row>
    <row r="14906" spans="1:2" x14ac:dyDescent="0.3">
      <c r="A14906" s="58"/>
      <c r="B14906" s="58"/>
    </row>
    <row r="14907" spans="1:2" x14ac:dyDescent="0.3">
      <c r="A14907" s="58"/>
      <c r="B14907" s="58"/>
    </row>
    <row r="14908" spans="1:2" x14ac:dyDescent="0.3">
      <c r="A14908" s="58"/>
      <c r="B14908" s="58"/>
    </row>
    <row r="14909" spans="1:2" x14ac:dyDescent="0.3">
      <c r="A14909" s="58"/>
      <c r="B14909" s="58"/>
    </row>
    <row r="14910" spans="1:2" x14ac:dyDescent="0.3">
      <c r="A14910" s="58"/>
      <c r="B14910" s="58"/>
    </row>
    <row r="14911" spans="1:2" x14ac:dyDescent="0.3">
      <c r="A14911" s="58"/>
      <c r="B14911" s="58"/>
    </row>
    <row r="14912" spans="1:2" x14ac:dyDescent="0.3">
      <c r="A14912" s="58"/>
      <c r="B14912" s="58"/>
    </row>
    <row r="14913" spans="1:2" x14ac:dyDescent="0.3">
      <c r="A14913" s="58"/>
      <c r="B14913" s="58"/>
    </row>
    <row r="14914" spans="1:2" x14ac:dyDescent="0.3">
      <c r="A14914" s="58"/>
      <c r="B14914" s="58"/>
    </row>
    <row r="14915" spans="1:2" x14ac:dyDescent="0.3">
      <c r="A14915" s="58"/>
      <c r="B14915" s="58"/>
    </row>
    <row r="14916" spans="1:2" x14ac:dyDescent="0.3">
      <c r="A14916" s="58"/>
      <c r="B14916" s="58"/>
    </row>
    <row r="14917" spans="1:2" x14ac:dyDescent="0.3">
      <c r="A14917" s="58"/>
      <c r="B14917" s="58"/>
    </row>
    <row r="14918" spans="1:2" x14ac:dyDescent="0.3">
      <c r="A14918" s="58"/>
      <c r="B14918" s="58"/>
    </row>
    <row r="14919" spans="1:2" x14ac:dyDescent="0.3">
      <c r="A14919" s="58"/>
      <c r="B14919" s="58"/>
    </row>
    <row r="14920" spans="1:2" x14ac:dyDescent="0.3">
      <c r="A14920" s="58"/>
      <c r="B14920" s="58"/>
    </row>
    <row r="14921" spans="1:2" x14ac:dyDescent="0.3">
      <c r="A14921" s="58"/>
      <c r="B14921" s="58"/>
    </row>
    <row r="14922" spans="1:2" x14ac:dyDescent="0.3">
      <c r="A14922" s="58"/>
      <c r="B14922" s="58"/>
    </row>
    <row r="14923" spans="1:2" x14ac:dyDescent="0.3">
      <c r="A14923" s="58"/>
      <c r="B14923" s="58"/>
    </row>
    <row r="14924" spans="1:2" x14ac:dyDescent="0.3">
      <c r="A14924" s="58"/>
      <c r="B14924" s="58"/>
    </row>
    <row r="14925" spans="1:2" x14ac:dyDescent="0.3">
      <c r="A14925" s="58"/>
      <c r="B14925" s="58"/>
    </row>
    <row r="14926" spans="1:2" x14ac:dyDescent="0.3">
      <c r="A14926" s="58"/>
      <c r="B14926" s="58"/>
    </row>
    <row r="14927" spans="1:2" x14ac:dyDescent="0.3">
      <c r="A14927" s="58"/>
      <c r="B14927" s="58"/>
    </row>
    <row r="14928" spans="1:2" x14ac:dyDescent="0.3">
      <c r="A14928" s="58"/>
      <c r="B14928" s="58"/>
    </row>
    <row r="14929" spans="1:2" x14ac:dyDescent="0.3">
      <c r="A14929" s="58"/>
      <c r="B14929" s="58"/>
    </row>
    <row r="14930" spans="1:2" x14ac:dyDescent="0.3">
      <c r="A14930" s="58"/>
      <c r="B14930" s="58"/>
    </row>
    <row r="14931" spans="1:2" x14ac:dyDescent="0.3">
      <c r="A14931" s="58"/>
      <c r="B14931" s="58"/>
    </row>
    <row r="14932" spans="1:2" x14ac:dyDescent="0.3">
      <c r="A14932" s="58"/>
      <c r="B14932" s="58"/>
    </row>
    <row r="14933" spans="1:2" x14ac:dyDescent="0.3">
      <c r="A14933" s="58"/>
      <c r="B14933" s="58"/>
    </row>
    <row r="14934" spans="1:2" x14ac:dyDescent="0.3">
      <c r="A14934" s="58"/>
      <c r="B14934" s="58"/>
    </row>
    <row r="14935" spans="1:2" x14ac:dyDescent="0.3">
      <c r="A14935" s="58"/>
      <c r="B14935" s="58"/>
    </row>
    <row r="14936" spans="1:2" x14ac:dyDescent="0.3">
      <c r="A14936" s="58"/>
      <c r="B14936" s="58"/>
    </row>
    <row r="14937" spans="1:2" x14ac:dyDescent="0.3">
      <c r="A14937" s="58"/>
      <c r="B14937" s="58"/>
    </row>
    <row r="14938" spans="1:2" x14ac:dyDescent="0.3">
      <c r="A14938" s="58"/>
      <c r="B14938" s="58"/>
    </row>
    <row r="14939" spans="1:2" x14ac:dyDescent="0.3">
      <c r="A14939" s="58"/>
      <c r="B14939" s="58"/>
    </row>
    <row r="14940" spans="1:2" x14ac:dyDescent="0.3">
      <c r="A14940" s="58"/>
      <c r="B14940" s="58"/>
    </row>
    <row r="14941" spans="1:2" x14ac:dyDescent="0.3">
      <c r="A14941" s="58"/>
      <c r="B14941" s="58"/>
    </row>
    <row r="14942" spans="1:2" x14ac:dyDescent="0.3">
      <c r="A14942" s="58"/>
      <c r="B14942" s="58"/>
    </row>
    <row r="14943" spans="1:2" x14ac:dyDescent="0.3">
      <c r="A14943" s="58"/>
      <c r="B14943" s="58"/>
    </row>
    <row r="14944" spans="1:2" x14ac:dyDescent="0.3">
      <c r="A14944" s="58"/>
      <c r="B14944" s="58"/>
    </row>
    <row r="14945" spans="1:2" x14ac:dyDescent="0.3">
      <c r="A14945" s="58"/>
      <c r="B14945" s="58"/>
    </row>
    <row r="14946" spans="1:2" x14ac:dyDescent="0.3">
      <c r="A14946" s="58"/>
      <c r="B14946" s="58"/>
    </row>
    <row r="14947" spans="1:2" x14ac:dyDescent="0.3">
      <c r="A14947" s="58"/>
      <c r="B14947" s="58"/>
    </row>
    <row r="14948" spans="1:2" x14ac:dyDescent="0.3">
      <c r="A14948" s="58"/>
      <c r="B14948" s="58"/>
    </row>
    <row r="14949" spans="1:2" x14ac:dyDescent="0.3">
      <c r="A14949" s="58"/>
      <c r="B14949" s="58"/>
    </row>
    <row r="14950" spans="1:2" x14ac:dyDescent="0.3">
      <c r="A14950" s="58"/>
      <c r="B14950" s="58"/>
    </row>
    <row r="14951" spans="1:2" x14ac:dyDescent="0.3">
      <c r="A14951" s="58"/>
      <c r="B14951" s="58"/>
    </row>
    <row r="14952" spans="1:2" x14ac:dyDescent="0.3">
      <c r="A14952" s="58"/>
      <c r="B14952" s="58"/>
    </row>
    <row r="14953" spans="1:2" x14ac:dyDescent="0.3">
      <c r="A14953" s="58"/>
      <c r="B14953" s="58"/>
    </row>
    <row r="14954" spans="1:2" x14ac:dyDescent="0.3">
      <c r="A14954" s="58"/>
      <c r="B14954" s="58"/>
    </row>
    <row r="14955" spans="1:2" x14ac:dyDescent="0.3">
      <c r="A14955" s="58"/>
      <c r="B14955" s="58"/>
    </row>
    <row r="14956" spans="1:2" x14ac:dyDescent="0.3">
      <c r="A14956" s="58"/>
      <c r="B14956" s="58"/>
    </row>
    <row r="14957" spans="1:2" x14ac:dyDescent="0.3">
      <c r="A14957" s="58"/>
      <c r="B14957" s="58"/>
    </row>
    <row r="14958" spans="1:2" x14ac:dyDescent="0.3">
      <c r="A14958" s="58"/>
      <c r="B14958" s="58"/>
    </row>
    <row r="14959" spans="1:2" x14ac:dyDescent="0.3">
      <c r="A14959" s="58"/>
      <c r="B14959" s="58"/>
    </row>
    <row r="14960" spans="1:2" x14ac:dyDescent="0.3">
      <c r="A14960" s="58"/>
      <c r="B14960" s="58"/>
    </row>
    <row r="14961" spans="1:2" x14ac:dyDescent="0.3">
      <c r="A14961" s="58"/>
      <c r="B14961" s="58"/>
    </row>
    <row r="14962" spans="1:2" x14ac:dyDescent="0.3">
      <c r="A14962" s="58"/>
      <c r="B14962" s="58"/>
    </row>
    <row r="14963" spans="1:2" x14ac:dyDescent="0.3">
      <c r="A14963" s="58"/>
      <c r="B14963" s="58"/>
    </row>
    <row r="14964" spans="1:2" x14ac:dyDescent="0.3">
      <c r="A14964" s="58"/>
      <c r="B14964" s="58"/>
    </row>
    <row r="14965" spans="1:2" x14ac:dyDescent="0.3">
      <c r="A14965" s="58"/>
      <c r="B14965" s="58"/>
    </row>
    <row r="14966" spans="1:2" x14ac:dyDescent="0.3">
      <c r="A14966" s="58"/>
      <c r="B14966" s="58"/>
    </row>
    <row r="14967" spans="1:2" x14ac:dyDescent="0.3">
      <c r="A14967" s="58"/>
      <c r="B14967" s="58"/>
    </row>
    <row r="14968" spans="1:2" x14ac:dyDescent="0.3">
      <c r="A14968" s="58"/>
      <c r="B14968" s="58"/>
    </row>
    <row r="14969" spans="1:2" x14ac:dyDescent="0.3">
      <c r="A14969" s="58"/>
      <c r="B14969" s="58"/>
    </row>
    <row r="14970" spans="1:2" x14ac:dyDescent="0.3">
      <c r="A14970" s="58"/>
      <c r="B14970" s="58"/>
    </row>
    <row r="14971" spans="1:2" x14ac:dyDescent="0.3">
      <c r="A14971" s="58"/>
      <c r="B14971" s="58"/>
    </row>
    <row r="14972" spans="1:2" x14ac:dyDescent="0.3">
      <c r="A14972" s="58"/>
      <c r="B14972" s="58"/>
    </row>
    <row r="14973" spans="1:2" x14ac:dyDescent="0.3">
      <c r="A14973" s="58"/>
      <c r="B14973" s="58"/>
    </row>
    <row r="14974" spans="1:2" x14ac:dyDescent="0.3">
      <c r="A14974" s="58"/>
      <c r="B14974" s="58"/>
    </row>
    <row r="14975" spans="1:2" x14ac:dyDescent="0.3">
      <c r="A14975" s="58"/>
      <c r="B14975" s="58"/>
    </row>
    <row r="14976" spans="1:2" x14ac:dyDescent="0.3">
      <c r="A14976" s="58"/>
      <c r="B14976" s="58"/>
    </row>
    <row r="14977" spans="1:2" x14ac:dyDescent="0.3">
      <c r="A14977" s="58"/>
      <c r="B14977" s="58"/>
    </row>
    <row r="14978" spans="1:2" x14ac:dyDescent="0.3">
      <c r="A14978" s="58"/>
      <c r="B14978" s="58"/>
    </row>
    <row r="14979" spans="1:2" x14ac:dyDescent="0.3">
      <c r="A14979" s="58"/>
      <c r="B14979" s="58"/>
    </row>
    <row r="14980" spans="1:2" x14ac:dyDescent="0.3">
      <c r="A14980" s="58"/>
      <c r="B14980" s="58"/>
    </row>
    <row r="14981" spans="1:2" x14ac:dyDescent="0.3">
      <c r="A14981" s="58"/>
      <c r="B14981" s="58"/>
    </row>
    <row r="14982" spans="1:2" x14ac:dyDescent="0.3">
      <c r="A14982" s="58"/>
      <c r="B14982" s="58"/>
    </row>
    <row r="14983" spans="1:2" x14ac:dyDescent="0.3">
      <c r="A14983" s="58"/>
      <c r="B14983" s="58"/>
    </row>
    <row r="14984" spans="1:2" x14ac:dyDescent="0.3">
      <c r="A14984" s="58"/>
      <c r="B14984" s="58"/>
    </row>
    <row r="14985" spans="1:2" x14ac:dyDescent="0.3">
      <c r="A14985" s="58"/>
      <c r="B14985" s="58"/>
    </row>
    <row r="14986" spans="1:2" x14ac:dyDescent="0.3">
      <c r="A14986" s="58"/>
      <c r="B14986" s="58"/>
    </row>
    <row r="14987" spans="1:2" x14ac:dyDescent="0.3">
      <c r="A14987" s="58"/>
      <c r="B14987" s="58"/>
    </row>
    <row r="14988" spans="1:2" x14ac:dyDescent="0.3">
      <c r="A14988" s="58"/>
      <c r="B14988" s="58"/>
    </row>
    <row r="14989" spans="1:2" x14ac:dyDescent="0.3">
      <c r="A14989" s="58"/>
      <c r="B14989" s="58"/>
    </row>
    <row r="14990" spans="1:2" x14ac:dyDescent="0.3">
      <c r="A14990" s="58"/>
      <c r="B14990" s="58"/>
    </row>
    <row r="14991" spans="1:2" x14ac:dyDescent="0.3">
      <c r="A14991" s="58"/>
      <c r="B14991" s="58"/>
    </row>
    <row r="14992" spans="1:2" x14ac:dyDescent="0.3">
      <c r="A14992" s="58"/>
      <c r="B14992" s="58"/>
    </row>
    <row r="14993" spans="1:2" x14ac:dyDescent="0.3">
      <c r="A14993" s="58"/>
      <c r="B14993" s="58"/>
    </row>
    <row r="14994" spans="1:2" x14ac:dyDescent="0.3">
      <c r="A14994" s="58"/>
      <c r="B14994" s="58"/>
    </row>
    <row r="14995" spans="1:2" x14ac:dyDescent="0.3">
      <c r="A14995" s="58"/>
      <c r="B14995" s="58"/>
    </row>
    <row r="14996" spans="1:2" x14ac:dyDescent="0.3">
      <c r="A14996" s="58"/>
      <c r="B14996" s="58"/>
    </row>
    <row r="14997" spans="1:2" x14ac:dyDescent="0.3">
      <c r="A14997" s="58"/>
      <c r="B14997" s="58"/>
    </row>
    <row r="14998" spans="1:2" x14ac:dyDescent="0.3">
      <c r="A14998" s="58"/>
      <c r="B14998" s="58"/>
    </row>
    <row r="14999" spans="1:2" x14ac:dyDescent="0.3">
      <c r="A14999" s="58"/>
      <c r="B14999" s="58"/>
    </row>
    <row r="15000" spans="1:2" x14ac:dyDescent="0.3">
      <c r="A15000" s="58"/>
      <c r="B15000" s="58"/>
    </row>
    <row r="15001" spans="1:2" x14ac:dyDescent="0.3">
      <c r="A15001" s="58"/>
      <c r="B15001" s="58"/>
    </row>
    <row r="15002" spans="1:2" x14ac:dyDescent="0.3">
      <c r="A15002" s="58"/>
      <c r="B15002" s="58"/>
    </row>
    <row r="15003" spans="1:2" x14ac:dyDescent="0.3">
      <c r="A15003" s="58"/>
      <c r="B15003" s="58"/>
    </row>
    <row r="15004" spans="1:2" x14ac:dyDescent="0.3">
      <c r="A15004" s="58"/>
      <c r="B15004" s="58"/>
    </row>
    <row r="15005" spans="1:2" x14ac:dyDescent="0.3">
      <c r="A15005" s="58"/>
      <c r="B15005" s="58"/>
    </row>
    <row r="15006" spans="1:2" x14ac:dyDescent="0.3">
      <c r="A15006" s="58"/>
      <c r="B15006" s="58"/>
    </row>
    <row r="15007" spans="1:2" x14ac:dyDescent="0.3">
      <c r="A15007" s="58"/>
      <c r="B15007" s="58"/>
    </row>
    <row r="15008" spans="1:2" x14ac:dyDescent="0.3">
      <c r="A15008" s="58"/>
      <c r="B15008" s="58"/>
    </row>
    <row r="15009" spans="1:2" x14ac:dyDescent="0.3">
      <c r="A15009" s="58"/>
      <c r="B15009" s="58"/>
    </row>
    <row r="15010" spans="1:2" x14ac:dyDescent="0.3">
      <c r="A15010" s="58"/>
      <c r="B15010" s="58"/>
    </row>
    <row r="15011" spans="1:2" x14ac:dyDescent="0.3">
      <c r="A15011" s="58"/>
      <c r="B15011" s="58"/>
    </row>
    <row r="15012" spans="1:2" x14ac:dyDescent="0.3">
      <c r="A15012" s="58"/>
      <c r="B15012" s="58"/>
    </row>
    <row r="15013" spans="1:2" x14ac:dyDescent="0.3">
      <c r="A15013" s="58"/>
      <c r="B15013" s="58"/>
    </row>
    <row r="15014" spans="1:2" x14ac:dyDescent="0.3">
      <c r="A15014" s="58"/>
      <c r="B15014" s="58"/>
    </row>
    <row r="15015" spans="1:2" x14ac:dyDescent="0.3">
      <c r="A15015" s="58"/>
      <c r="B15015" s="58"/>
    </row>
    <row r="15016" spans="1:2" x14ac:dyDescent="0.3">
      <c r="A15016" s="58"/>
      <c r="B15016" s="58"/>
    </row>
    <row r="15017" spans="1:2" x14ac:dyDescent="0.3">
      <c r="A15017" s="58"/>
      <c r="B15017" s="58"/>
    </row>
    <row r="15018" spans="1:2" x14ac:dyDescent="0.3">
      <c r="A15018" s="58"/>
      <c r="B15018" s="58"/>
    </row>
    <row r="15019" spans="1:2" x14ac:dyDescent="0.3">
      <c r="A15019" s="58"/>
      <c r="B15019" s="58"/>
    </row>
    <row r="15020" spans="1:2" x14ac:dyDescent="0.3">
      <c r="A15020" s="58"/>
      <c r="B15020" s="58"/>
    </row>
    <row r="15021" spans="1:2" x14ac:dyDescent="0.3">
      <c r="A15021" s="58"/>
      <c r="B15021" s="58"/>
    </row>
    <row r="15022" spans="1:2" x14ac:dyDescent="0.3">
      <c r="A15022" s="58"/>
      <c r="B15022" s="58"/>
    </row>
    <row r="15023" spans="1:2" x14ac:dyDescent="0.3">
      <c r="A15023" s="58"/>
      <c r="B15023" s="58"/>
    </row>
    <row r="15024" spans="1:2" x14ac:dyDescent="0.3">
      <c r="A15024" s="58"/>
      <c r="B15024" s="58"/>
    </row>
    <row r="15025" spans="1:2" x14ac:dyDescent="0.3">
      <c r="A15025" s="58"/>
      <c r="B15025" s="58"/>
    </row>
    <row r="15026" spans="1:2" x14ac:dyDescent="0.3">
      <c r="A15026" s="58"/>
      <c r="B15026" s="58"/>
    </row>
    <row r="15027" spans="1:2" x14ac:dyDescent="0.3">
      <c r="A15027" s="58"/>
      <c r="B15027" s="58"/>
    </row>
    <row r="15028" spans="1:2" x14ac:dyDescent="0.3">
      <c r="A15028" s="58"/>
      <c r="B15028" s="58"/>
    </row>
    <row r="15029" spans="1:2" x14ac:dyDescent="0.3">
      <c r="A15029" s="58"/>
      <c r="B15029" s="58"/>
    </row>
    <row r="15030" spans="1:2" x14ac:dyDescent="0.3">
      <c r="A15030" s="58"/>
      <c r="B15030" s="58"/>
    </row>
    <row r="15031" spans="1:2" x14ac:dyDescent="0.3">
      <c r="A15031" s="58"/>
      <c r="B15031" s="58"/>
    </row>
    <row r="15032" spans="1:2" x14ac:dyDescent="0.3">
      <c r="A15032" s="58"/>
      <c r="B15032" s="58"/>
    </row>
    <row r="15033" spans="1:2" x14ac:dyDescent="0.3">
      <c r="A15033" s="58"/>
      <c r="B15033" s="58"/>
    </row>
    <row r="15034" spans="1:2" x14ac:dyDescent="0.3">
      <c r="A15034" s="58"/>
      <c r="B15034" s="58"/>
    </row>
    <row r="15035" spans="1:2" x14ac:dyDescent="0.3">
      <c r="A15035" s="58"/>
      <c r="B15035" s="58"/>
    </row>
    <row r="15036" spans="1:2" x14ac:dyDescent="0.3">
      <c r="A15036" s="58"/>
      <c r="B15036" s="58"/>
    </row>
    <row r="15037" spans="1:2" x14ac:dyDescent="0.3">
      <c r="A15037" s="58"/>
      <c r="B15037" s="58"/>
    </row>
    <row r="15038" spans="1:2" x14ac:dyDescent="0.3">
      <c r="A15038" s="58"/>
      <c r="B15038" s="58"/>
    </row>
    <row r="15039" spans="1:2" x14ac:dyDescent="0.3">
      <c r="A15039" s="58"/>
      <c r="B15039" s="58"/>
    </row>
    <row r="15040" spans="1:2" x14ac:dyDescent="0.3">
      <c r="A15040" s="58"/>
      <c r="B15040" s="58"/>
    </row>
    <row r="15041" spans="1:2" x14ac:dyDescent="0.3">
      <c r="A15041" s="58"/>
      <c r="B15041" s="58"/>
    </row>
    <row r="15042" spans="1:2" x14ac:dyDescent="0.3">
      <c r="A15042" s="58"/>
      <c r="B15042" s="58"/>
    </row>
    <row r="15043" spans="1:2" x14ac:dyDescent="0.3">
      <c r="A15043" s="58"/>
      <c r="B15043" s="58"/>
    </row>
    <row r="15044" spans="1:2" x14ac:dyDescent="0.3">
      <c r="A15044" s="58"/>
      <c r="B15044" s="58"/>
    </row>
    <row r="15045" spans="1:2" x14ac:dyDescent="0.3">
      <c r="A15045" s="58"/>
      <c r="B15045" s="58"/>
    </row>
    <row r="15046" spans="1:2" x14ac:dyDescent="0.3">
      <c r="A15046" s="58"/>
      <c r="B15046" s="58"/>
    </row>
    <row r="15047" spans="1:2" x14ac:dyDescent="0.3">
      <c r="A15047" s="58"/>
      <c r="B15047" s="58"/>
    </row>
    <row r="15048" spans="1:2" x14ac:dyDescent="0.3">
      <c r="A15048" s="58"/>
      <c r="B15048" s="58"/>
    </row>
    <row r="15049" spans="1:2" x14ac:dyDescent="0.3">
      <c r="A15049" s="58"/>
      <c r="B15049" s="58"/>
    </row>
    <row r="15050" spans="1:2" x14ac:dyDescent="0.3">
      <c r="A15050" s="58"/>
      <c r="B15050" s="58"/>
    </row>
    <row r="15051" spans="1:2" x14ac:dyDescent="0.3">
      <c r="A15051" s="58"/>
      <c r="B15051" s="58"/>
    </row>
    <row r="15052" spans="1:2" x14ac:dyDescent="0.3">
      <c r="A15052" s="58"/>
      <c r="B15052" s="58"/>
    </row>
    <row r="15053" spans="1:2" x14ac:dyDescent="0.3">
      <c r="A15053" s="58"/>
      <c r="B15053" s="58"/>
    </row>
    <row r="15054" spans="1:2" x14ac:dyDescent="0.3">
      <c r="A15054" s="58"/>
      <c r="B15054" s="58"/>
    </row>
    <row r="15055" spans="1:2" x14ac:dyDescent="0.3">
      <c r="A15055" s="58"/>
      <c r="B15055" s="58"/>
    </row>
    <row r="15056" spans="1:2" x14ac:dyDescent="0.3">
      <c r="A15056" s="58"/>
      <c r="B15056" s="58"/>
    </row>
    <row r="15057" spans="1:2" x14ac:dyDescent="0.3">
      <c r="A15057" s="58"/>
      <c r="B15057" s="58"/>
    </row>
    <row r="15058" spans="1:2" x14ac:dyDescent="0.3">
      <c r="A15058" s="58"/>
      <c r="B15058" s="58"/>
    </row>
    <row r="15059" spans="1:2" x14ac:dyDescent="0.3">
      <c r="A15059" s="58"/>
      <c r="B15059" s="58"/>
    </row>
    <row r="15060" spans="1:2" x14ac:dyDescent="0.3">
      <c r="A15060" s="58"/>
      <c r="B15060" s="58"/>
    </row>
    <row r="15061" spans="1:2" x14ac:dyDescent="0.3">
      <c r="A15061" s="58"/>
      <c r="B15061" s="58"/>
    </row>
    <row r="15062" spans="1:2" x14ac:dyDescent="0.3">
      <c r="A15062" s="58"/>
      <c r="B15062" s="58"/>
    </row>
    <row r="15063" spans="1:2" x14ac:dyDescent="0.3">
      <c r="A15063" s="58"/>
      <c r="B15063" s="58"/>
    </row>
    <row r="15064" spans="1:2" x14ac:dyDescent="0.3">
      <c r="A15064" s="58"/>
      <c r="B15064" s="58"/>
    </row>
    <row r="15065" spans="1:2" x14ac:dyDescent="0.3">
      <c r="A15065" s="58"/>
      <c r="B15065" s="58"/>
    </row>
    <row r="15066" spans="1:2" x14ac:dyDescent="0.3">
      <c r="A15066" s="58"/>
      <c r="B15066" s="58"/>
    </row>
    <row r="15067" spans="1:2" x14ac:dyDescent="0.3">
      <c r="A15067" s="58"/>
      <c r="B15067" s="58"/>
    </row>
    <row r="15068" spans="1:2" x14ac:dyDescent="0.3">
      <c r="A15068" s="58"/>
      <c r="B15068" s="58"/>
    </row>
    <row r="15069" spans="1:2" x14ac:dyDescent="0.3">
      <c r="A15069" s="58"/>
      <c r="B15069" s="58"/>
    </row>
    <row r="15070" spans="1:2" x14ac:dyDescent="0.3">
      <c r="A15070" s="58"/>
      <c r="B15070" s="58"/>
    </row>
    <row r="15071" spans="1:2" x14ac:dyDescent="0.3">
      <c r="A15071" s="58"/>
      <c r="B15071" s="58"/>
    </row>
    <row r="15072" spans="1:2" x14ac:dyDescent="0.3">
      <c r="A15072" s="58"/>
      <c r="B15072" s="58"/>
    </row>
    <row r="15073" spans="1:2" x14ac:dyDescent="0.3">
      <c r="A15073" s="58"/>
      <c r="B15073" s="58"/>
    </row>
    <row r="15074" spans="1:2" x14ac:dyDescent="0.3">
      <c r="A15074" s="58"/>
      <c r="B15074" s="58"/>
    </row>
    <row r="15075" spans="1:2" x14ac:dyDescent="0.3">
      <c r="A15075" s="58"/>
      <c r="B15075" s="58"/>
    </row>
    <row r="15076" spans="1:2" x14ac:dyDescent="0.3">
      <c r="A15076" s="58"/>
      <c r="B15076" s="58"/>
    </row>
    <row r="15077" spans="1:2" x14ac:dyDescent="0.3">
      <c r="A15077" s="58"/>
      <c r="B15077" s="58"/>
    </row>
    <row r="15078" spans="1:2" x14ac:dyDescent="0.3">
      <c r="A15078" s="58"/>
      <c r="B15078" s="58"/>
    </row>
    <row r="15079" spans="1:2" x14ac:dyDescent="0.3">
      <c r="A15079" s="58"/>
      <c r="B15079" s="58"/>
    </row>
    <row r="15080" spans="1:2" x14ac:dyDescent="0.3">
      <c r="A15080" s="58"/>
      <c r="B15080" s="58"/>
    </row>
    <row r="15081" spans="1:2" x14ac:dyDescent="0.3">
      <c r="A15081" s="58"/>
      <c r="B15081" s="58"/>
    </row>
    <row r="15082" spans="1:2" x14ac:dyDescent="0.3">
      <c r="A15082" s="58"/>
      <c r="B15082" s="58"/>
    </row>
    <row r="15083" spans="1:2" x14ac:dyDescent="0.3">
      <c r="A15083" s="58"/>
      <c r="B15083" s="58"/>
    </row>
    <row r="15084" spans="1:2" x14ac:dyDescent="0.3">
      <c r="A15084" s="58"/>
      <c r="B15084" s="58"/>
    </row>
    <row r="15085" spans="1:2" x14ac:dyDescent="0.3">
      <c r="A15085" s="58"/>
      <c r="B15085" s="58"/>
    </row>
    <row r="15086" spans="1:2" x14ac:dyDescent="0.3">
      <c r="A15086" s="58"/>
      <c r="B15086" s="58"/>
    </row>
    <row r="15087" spans="1:2" x14ac:dyDescent="0.3">
      <c r="A15087" s="58"/>
      <c r="B15087" s="58"/>
    </row>
    <row r="15088" spans="1:2" x14ac:dyDescent="0.3">
      <c r="A15088" s="58"/>
      <c r="B15088" s="58"/>
    </row>
    <row r="15089" spans="1:2" x14ac:dyDescent="0.3">
      <c r="A15089" s="58"/>
      <c r="B15089" s="58"/>
    </row>
    <row r="15090" spans="1:2" x14ac:dyDescent="0.3">
      <c r="A15090" s="58"/>
      <c r="B15090" s="58"/>
    </row>
    <row r="15091" spans="1:2" x14ac:dyDescent="0.3">
      <c r="A15091" s="58"/>
      <c r="B15091" s="58"/>
    </row>
    <row r="15092" spans="1:2" x14ac:dyDescent="0.3">
      <c r="A15092" s="58"/>
      <c r="B15092" s="58"/>
    </row>
    <row r="15093" spans="1:2" x14ac:dyDescent="0.3">
      <c r="A15093" s="58"/>
      <c r="B15093" s="58"/>
    </row>
    <row r="15094" spans="1:2" x14ac:dyDescent="0.3">
      <c r="A15094" s="58"/>
      <c r="B15094" s="58"/>
    </row>
    <row r="15095" spans="1:2" x14ac:dyDescent="0.3">
      <c r="A15095" s="58"/>
      <c r="B15095" s="58"/>
    </row>
    <row r="15096" spans="1:2" x14ac:dyDescent="0.3">
      <c r="A15096" s="58"/>
      <c r="B15096" s="58"/>
    </row>
    <row r="15097" spans="1:2" x14ac:dyDescent="0.3">
      <c r="A15097" s="58"/>
      <c r="B15097" s="58"/>
    </row>
    <row r="15098" spans="1:2" x14ac:dyDescent="0.3">
      <c r="A15098" s="58"/>
      <c r="B15098" s="58"/>
    </row>
    <row r="15099" spans="1:2" x14ac:dyDescent="0.3">
      <c r="A15099" s="58"/>
      <c r="B15099" s="58"/>
    </row>
    <row r="15100" spans="1:2" x14ac:dyDescent="0.3">
      <c r="A15100" s="58"/>
      <c r="B15100" s="58"/>
    </row>
    <row r="15101" spans="1:2" x14ac:dyDescent="0.3">
      <c r="A15101" s="58"/>
      <c r="B15101" s="58"/>
    </row>
    <row r="15102" spans="1:2" x14ac:dyDescent="0.3">
      <c r="A15102" s="58"/>
      <c r="B15102" s="58"/>
    </row>
    <row r="15103" spans="1:2" x14ac:dyDescent="0.3">
      <c r="A15103" s="58"/>
      <c r="B15103" s="58"/>
    </row>
    <row r="15104" spans="1:2" x14ac:dyDescent="0.3">
      <c r="A15104" s="58"/>
      <c r="B15104" s="58"/>
    </row>
    <row r="15105" spans="1:2" x14ac:dyDescent="0.3">
      <c r="A15105" s="58"/>
      <c r="B15105" s="58"/>
    </row>
    <row r="15106" spans="1:2" x14ac:dyDescent="0.3">
      <c r="A15106" s="58"/>
      <c r="B15106" s="58"/>
    </row>
    <row r="15107" spans="1:2" x14ac:dyDescent="0.3">
      <c r="A15107" s="58"/>
      <c r="B15107" s="58"/>
    </row>
    <row r="15108" spans="1:2" x14ac:dyDescent="0.3">
      <c r="A15108" s="58"/>
      <c r="B15108" s="58"/>
    </row>
    <row r="15109" spans="1:2" x14ac:dyDescent="0.3">
      <c r="A15109" s="58"/>
      <c r="B15109" s="58"/>
    </row>
    <row r="15110" spans="1:2" x14ac:dyDescent="0.3">
      <c r="A15110" s="58"/>
      <c r="B15110" s="58"/>
    </row>
    <row r="15111" spans="1:2" x14ac:dyDescent="0.3">
      <c r="A15111" s="58"/>
      <c r="B15111" s="58"/>
    </row>
    <row r="15112" spans="1:2" x14ac:dyDescent="0.3">
      <c r="A15112" s="58"/>
      <c r="B15112" s="58"/>
    </row>
    <row r="15113" spans="1:2" x14ac:dyDescent="0.3">
      <c r="A15113" s="58"/>
      <c r="B15113" s="58"/>
    </row>
    <row r="15114" spans="1:2" x14ac:dyDescent="0.3">
      <c r="A15114" s="58"/>
      <c r="B15114" s="58"/>
    </row>
    <row r="15115" spans="1:2" x14ac:dyDescent="0.3">
      <c r="A15115" s="58"/>
      <c r="B15115" s="58"/>
    </row>
    <row r="15116" spans="1:2" x14ac:dyDescent="0.3">
      <c r="A15116" s="58"/>
      <c r="B15116" s="58"/>
    </row>
    <row r="15117" spans="1:2" x14ac:dyDescent="0.3">
      <c r="A15117" s="58"/>
      <c r="B15117" s="58"/>
    </row>
    <row r="15118" spans="1:2" x14ac:dyDescent="0.3">
      <c r="A15118" s="58"/>
      <c r="B15118" s="58"/>
    </row>
    <row r="15119" spans="1:2" x14ac:dyDescent="0.3">
      <c r="A15119" s="58"/>
      <c r="B15119" s="58"/>
    </row>
    <row r="15120" spans="1:2" x14ac:dyDescent="0.3">
      <c r="A15120" s="58"/>
      <c r="B15120" s="58"/>
    </row>
    <row r="15121" spans="1:2" x14ac:dyDescent="0.3">
      <c r="A15121" s="58"/>
      <c r="B15121" s="58"/>
    </row>
    <row r="15122" spans="1:2" x14ac:dyDescent="0.3">
      <c r="A15122" s="58"/>
      <c r="B15122" s="58"/>
    </row>
    <row r="15123" spans="1:2" x14ac:dyDescent="0.3">
      <c r="A15123" s="58"/>
      <c r="B15123" s="58"/>
    </row>
    <row r="15124" spans="1:2" x14ac:dyDescent="0.3">
      <c r="A15124" s="58"/>
      <c r="B15124" s="58"/>
    </row>
    <row r="15125" spans="1:2" x14ac:dyDescent="0.3">
      <c r="A15125" s="58"/>
      <c r="B15125" s="58"/>
    </row>
    <row r="15126" spans="1:2" x14ac:dyDescent="0.3">
      <c r="A15126" s="58"/>
      <c r="B15126" s="58"/>
    </row>
    <row r="15127" spans="1:2" x14ac:dyDescent="0.3">
      <c r="A15127" s="58"/>
      <c r="B15127" s="58"/>
    </row>
    <row r="15128" spans="1:2" x14ac:dyDescent="0.3">
      <c r="A15128" s="58"/>
      <c r="B15128" s="58"/>
    </row>
    <row r="15129" spans="1:2" x14ac:dyDescent="0.3">
      <c r="A15129" s="58"/>
      <c r="B15129" s="58"/>
    </row>
    <row r="15130" spans="1:2" x14ac:dyDescent="0.3">
      <c r="A15130" s="58"/>
      <c r="B15130" s="58"/>
    </row>
    <row r="15131" spans="1:2" x14ac:dyDescent="0.3">
      <c r="A15131" s="58"/>
      <c r="B15131" s="58"/>
    </row>
    <row r="15132" spans="1:2" x14ac:dyDescent="0.3">
      <c r="A15132" s="58"/>
      <c r="B15132" s="58"/>
    </row>
    <row r="15133" spans="1:2" x14ac:dyDescent="0.3">
      <c r="A15133" s="58"/>
      <c r="B15133" s="58"/>
    </row>
    <row r="15134" spans="1:2" x14ac:dyDescent="0.3">
      <c r="A15134" s="58"/>
      <c r="B15134" s="58"/>
    </row>
    <row r="15135" spans="1:2" x14ac:dyDescent="0.3">
      <c r="A15135" s="58"/>
      <c r="B15135" s="58"/>
    </row>
    <row r="15136" spans="1:2" x14ac:dyDescent="0.3">
      <c r="A15136" s="58"/>
      <c r="B15136" s="58"/>
    </row>
    <row r="15137" spans="1:2" x14ac:dyDescent="0.3">
      <c r="A15137" s="58"/>
      <c r="B15137" s="58"/>
    </row>
    <row r="15138" spans="1:2" x14ac:dyDescent="0.3">
      <c r="A15138" s="58"/>
      <c r="B15138" s="58"/>
    </row>
    <row r="15139" spans="1:2" x14ac:dyDescent="0.3">
      <c r="A15139" s="58"/>
      <c r="B15139" s="58"/>
    </row>
    <row r="15140" spans="1:2" x14ac:dyDescent="0.3">
      <c r="A15140" s="58"/>
      <c r="B15140" s="58"/>
    </row>
    <row r="15141" spans="1:2" x14ac:dyDescent="0.3">
      <c r="A15141" s="58"/>
      <c r="B15141" s="58"/>
    </row>
    <row r="15142" spans="1:2" x14ac:dyDescent="0.3">
      <c r="A15142" s="58"/>
      <c r="B15142" s="58"/>
    </row>
    <row r="15143" spans="1:2" x14ac:dyDescent="0.3">
      <c r="A15143" s="58"/>
      <c r="B15143" s="58"/>
    </row>
    <row r="15144" spans="1:2" x14ac:dyDescent="0.3">
      <c r="A15144" s="58"/>
      <c r="B15144" s="58"/>
    </row>
    <row r="15145" spans="1:2" x14ac:dyDescent="0.3">
      <c r="A15145" s="58"/>
      <c r="B15145" s="58"/>
    </row>
    <row r="15146" spans="1:2" x14ac:dyDescent="0.3">
      <c r="A15146" s="58"/>
      <c r="B15146" s="58"/>
    </row>
    <row r="15147" spans="1:2" x14ac:dyDescent="0.3">
      <c r="A15147" s="58"/>
      <c r="B15147" s="58"/>
    </row>
    <row r="15148" spans="1:2" x14ac:dyDescent="0.3">
      <c r="A15148" s="58"/>
      <c r="B15148" s="58"/>
    </row>
    <row r="15149" spans="1:2" x14ac:dyDescent="0.3">
      <c r="A15149" s="58"/>
      <c r="B15149" s="58"/>
    </row>
    <row r="15150" spans="1:2" x14ac:dyDescent="0.3">
      <c r="A15150" s="58"/>
      <c r="B15150" s="58"/>
    </row>
    <row r="15151" spans="1:2" x14ac:dyDescent="0.3">
      <c r="A15151" s="58"/>
      <c r="B15151" s="58"/>
    </row>
    <row r="15152" spans="1:2" x14ac:dyDescent="0.3">
      <c r="A15152" s="58"/>
      <c r="B15152" s="58"/>
    </row>
    <row r="15153" spans="1:2" x14ac:dyDescent="0.3">
      <c r="A15153" s="58"/>
      <c r="B15153" s="58"/>
    </row>
    <row r="15154" spans="1:2" x14ac:dyDescent="0.3">
      <c r="A15154" s="58"/>
      <c r="B15154" s="58"/>
    </row>
    <row r="15155" spans="1:2" x14ac:dyDescent="0.3">
      <c r="A15155" s="58"/>
      <c r="B15155" s="58"/>
    </row>
    <row r="15156" spans="1:2" x14ac:dyDescent="0.3">
      <c r="A15156" s="58"/>
      <c r="B15156" s="58"/>
    </row>
    <row r="15157" spans="1:2" x14ac:dyDescent="0.3">
      <c r="A15157" s="58"/>
      <c r="B15157" s="58"/>
    </row>
    <row r="15158" spans="1:2" x14ac:dyDescent="0.3">
      <c r="A15158" s="58"/>
      <c r="B15158" s="58"/>
    </row>
    <row r="15159" spans="1:2" x14ac:dyDescent="0.3">
      <c r="A15159" s="58"/>
      <c r="B15159" s="58"/>
    </row>
    <row r="15160" spans="1:2" x14ac:dyDescent="0.3">
      <c r="A15160" s="58"/>
      <c r="B15160" s="58"/>
    </row>
    <row r="15161" spans="1:2" x14ac:dyDescent="0.3">
      <c r="A15161" s="58"/>
      <c r="B15161" s="58"/>
    </row>
    <row r="15162" spans="1:2" x14ac:dyDescent="0.3">
      <c r="A15162" s="58"/>
      <c r="B15162" s="58"/>
    </row>
    <row r="15163" spans="1:2" x14ac:dyDescent="0.3">
      <c r="A15163" s="58"/>
      <c r="B15163" s="58"/>
    </row>
    <row r="15164" spans="1:2" x14ac:dyDescent="0.3">
      <c r="A15164" s="58"/>
      <c r="B15164" s="58"/>
    </row>
    <row r="15165" spans="1:2" x14ac:dyDescent="0.3">
      <c r="A15165" s="58"/>
      <c r="B15165" s="58"/>
    </row>
    <row r="15166" spans="1:2" x14ac:dyDescent="0.3">
      <c r="A15166" s="58"/>
      <c r="B15166" s="58"/>
    </row>
    <row r="15167" spans="1:2" x14ac:dyDescent="0.3">
      <c r="A15167" s="58"/>
      <c r="B15167" s="58"/>
    </row>
    <row r="15168" spans="1:2" x14ac:dyDescent="0.3">
      <c r="A15168" s="58"/>
      <c r="B15168" s="58"/>
    </row>
    <row r="15169" spans="1:2" x14ac:dyDescent="0.3">
      <c r="A15169" s="58"/>
      <c r="B15169" s="58"/>
    </row>
    <row r="15170" spans="1:2" x14ac:dyDescent="0.3">
      <c r="A15170" s="58"/>
      <c r="B15170" s="58"/>
    </row>
    <row r="15171" spans="1:2" x14ac:dyDescent="0.3">
      <c r="A15171" s="58"/>
      <c r="B15171" s="58"/>
    </row>
    <row r="15172" spans="1:2" x14ac:dyDescent="0.3">
      <c r="A15172" s="58"/>
      <c r="B15172" s="58"/>
    </row>
    <row r="15173" spans="1:2" x14ac:dyDescent="0.3">
      <c r="A15173" s="58"/>
      <c r="B15173" s="58"/>
    </row>
    <row r="15174" spans="1:2" x14ac:dyDescent="0.3">
      <c r="A15174" s="58"/>
      <c r="B15174" s="58"/>
    </row>
    <row r="15175" spans="1:2" x14ac:dyDescent="0.3">
      <c r="A15175" s="58"/>
      <c r="B15175" s="58"/>
    </row>
    <row r="15176" spans="1:2" x14ac:dyDescent="0.3">
      <c r="A15176" s="58"/>
      <c r="B15176" s="58"/>
    </row>
    <row r="15177" spans="1:2" x14ac:dyDescent="0.3">
      <c r="A15177" s="58"/>
      <c r="B15177" s="58"/>
    </row>
    <row r="15178" spans="1:2" x14ac:dyDescent="0.3">
      <c r="A15178" s="58"/>
      <c r="B15178" s="58"/>
    </row>
    <row r="15179" spans="1:2" x14ac:dyDescent="0.3">
      <c r="A15179" s="58"/>
      <c r="B15179" s="58"/>
    </row>
    <row r="15180" spans="1:2" x14ac:dyDescent="0.3">
      <c r="A15180" s="58"/>
      <c r="B15180" s="58"/>
    </row>
    <row r="15181" spans="1:2" x14ac:dyDescent="0.3">
      <c r="A15181" s="58"/>
      <c r="B15181" s="58"/>
    </row>
    <row r="15182" spans="1:2" x14ac:dyDescent="0.3">
      <c r="A15182" s="58"/>
      <c r="B15182" s="58"/>
    </row>
    <row r="15183" spans="1:2" x14ac:dyDescent="0.3">
      <c r="A15183" s="58"/>
      <c r="B15183" s="58"/>
    </row>
    <row r="15184" spans="1:2" x14ac:dyDescent="0.3">
      <c r="A15184" s="58"/>
      <c r="B15184" s="58"/>
    </row>
    <row r="15185" spans="1:2" x14ac:dyDescent="0.3">
      <c r="A15185" s="58"/>
      <c r="B15185" s="58"/>
    </row>
    <row r="15186" spans="1:2" x14ac:dyDescent="0.3">
      <c r="A15186" s="58"/>
      <c r="B15186" s="58"/>
    </row>
    <row r="15187" spans="1:2" x14ac:dyDescent="0.3">
      <c r="A15187" s="58"/>
      <c r="B15187" s="58"/>
    </row>
    <row r="15188" spans="1:2" x14ac:dyDescent="0.3">
      <c r="A15188" s="58"/>
      <c r="B15188" s="58"/>
    </row>
    <row r="15189" spans="1:2" x14ac:dyDescent="0.3">
      <c r="A15189" s="58"/>
      <c r="B15189" s="58"/>
    </row>
    <row r="15190" spans="1:2" x14ac:dyDescent="0.3">
      <c r="A15190" s="58"/>
      <c r="B15190" s="58"/>
    </row>
    <row r="15191" spans="1:2" x14ac:dyDescent="0.3">
      <c r="A15191" s="58"/>
      <c r="B15191" s="58"/>
    </row>
    <row r="15192" spans="1:2" x14ac:dyDescent="0.3">
      <c r="A15192" s="58"/>
      <c r="B15192" s="58"/>
    </row>
    <row r="15193" spans="1:2" x14ac:dyDescent="0.3">
      <c r="A15193" s="58"/>
      <c r="B15193" s="58"/>
    </row>
    <row r="15194" spans="1:2" x14ac:dyDescent="0.3">
      <c r="A15194" s="58"/>
      <c r="B15194" s="58"/>
    </row>
    <row r="15195" spans="1:2" x14ac:dyDescent="0.3">
      <c r="A15195" s="58"/>
      <c r="B15195" s="58"/>
    </row>
    <row r="15196" spans="1:2" x14ac:dyDescent="0.3">
      <c r="A15196" s="58"/>
      <c r="B15196" s="58"/>
    </row>
    <row r="15197" spans="1:2" x14ac:dyDescent="0.3">
      <c r="A15197" s="58"/>
      <c r="B15197" s="58"/>
    </row>
    <row r="15198" spans="1:2" x14ac:dyDescent="0.3">
      <c r="A15198" s="58"/>
      <c r="B15198" s="58"/>
    </row>
    <row r="15199" spans="1:2" x14ac:dyDescent="0.3">
      <c r="A15199" s="58"/>
      <c r="B15199" s="58"/>
    </row>
    <row r="15200" spans="1:2" x14ac:dyDescent="0.3">
      <c r="A15200" s="58"/>
      <c r="B15200" s="58"/>
    </row>
    <row r="15201" spans="1:2" x14ac:dyDescent="0.3">
      <c r="A15201" s="58"/>
      <c r="B15201" s="58"/>
    </row>
    <row r="15202" spans="1:2" x14ac:dyDescent="0.3">
      <c r="A15202" s="58"/>
      <c r="B15202" s="58"/>
    </row>
    <row r="15203" spans="1:2" x14ac:dyDescent="0.3">
      <c r="A15203" s="58"/>
      <c r="B15203" s="58"/>
    </row>
    <row r="15204" spans="1:2" x14ac:dyDescent="0.3">
      <c r="A15204" s="58"/>
      <c r="B15204" s="58"/>
    </row>
    <row r="15205" spans="1:2" x14ac:dyDescent="0.3">
      <c r="A15205" s="58"/>
      <c r="B15205" s="58"/>
    </row>
    <row r="15206" spans="1:2" x14ac:dyDescent="0.3">
      <c r="A15206" s="58"/>
      <c r="B15206" s="58"/>
    </row>
    <row r="15207" spans="1:2" x14ac:dyDescent="0.3">
      <c r="A15207" s="58"/>
      <c r="B15207" s="58"/>
    </row>
    <row r="15208" spans="1:2" x14ac:dyDescent="0.3">
      <c r="A15208" s="58"/>
      <c r="B15208" s="58"/>
    </row>
    <row r="15209" spans="1:2" x14ac:dyDescent="0.3">
      <c r="A15209" s="58"/>
      <c r="B15209" s="58"/>
    </row>
    <row r="15210" spans="1:2" x14ac:dyDescent="0.3">
      <c r="A15210" s="58"/>
      <c r="B15210" s="58"/>
    </row>
    <row r="15211" spans="1:2" x14ac:dyDescent="0.3">
      <c r="A15211" s="58"/>
      <c r="B15211" s="58"/>
    </row>
    <row r="15212" spans="1:2" x14ac:dyDescent="0.3">
      <c r="A15212" s="58"/>
      <c r="B15212" s="58"/>
    </row>
    <row r="15213" spans="1:2" x14ac:dyDescent="0.3">
      <c r="A15213" s="58"/>
      <c r="B15213" s="58"/>
    </row>
    <row r="15214" spans="1:2" x14ac:dyDescent="0.3">
      <c r="A15214" s="58"/>
      <c r="B15214" s="58"/>
    </row>
    <row r="15215" spans="1:2" x14ac:dyDescent="0.3">
      <c r="A15215" s="58"/>
      <c r="B15215" s="58"/>
    </row>
    <row r="15216" spans="1:2" x14ac:dyDescent="0.3">
      <c r="A15216" s="58"/>
      <c r="B15216" s="58"/>
    </row>
    <row r="15217" spans="1:2" x14ac:dyDescent="0.3">
      <c r="A15217" s="58"/>
      <c r="B15217" s="58"/>
    </row>
    <row r="15218" spans="1:2" x14ac:dyDescent="0.3">
      <c r="A15218" s="58"/>
      <c r="B15218" s="58"/>
    </row>
    <row r="15219" spans="1:2" x14ac:dyDescent="0.3">
      <c r="A15219" s="58"/>
      <c r="B15219" s="58"/>
    </row>
    <row r="15220" spans="1:2" x14ac:dyDescent="0.3">
      <c r="A15220" s="58"/>
      <c r="B15220" s="58"/>
    </row>
    <row r="15221" spans="1:2" x14ac:dyDescent="0.3">
      <c r="A15221" s="58"/>
      <c r="B15221" s="58"/>
    </row>
    <row r="15222" spans="1:2" x14ac:dyDescent="0.3">
      <c r="A15222" s="58"/>
      <c r="B15222" s="58"/>
    </row>
    <row r="15223" spans="1:2" x14ac:dyDescent="0.3">
      <c r="A15223" s="58"/>
      <c r="B15223" s="58"/>
    </row>
    <row r="15224" spans="1:2" x14ac:dyDescent="0.3">
      <c r="A15224" s="58"/>
      <c r="B15224" s="58"/>
    </row>
    <row r="15225" spans="1:2" x14ac:dyDescent="0.3">
      <c r="A15225" s="58"/>
      <c r="B15225" s="58"/>
    </row>
    <row r="15226" spans="1:2" x14ac:dyDescent="0.3">
      <c r="A15226" s="58"/>
      <c r="B15226" s="58"/>
    </row>
    <row r="15227" spans="1:2" x14ac:dyDescent="0.3">
      <c r="A15227" s="58"/>
      <c r="B15227" s="58"/>
    </row>
    <row r="15228" spans="1:2" x14ac:dyDescent="0.3">
      <c r="A15228" s="58"/>
      <c r="B15228" s="58"/>
    </row>
    <row r="15229" spans="1:2" x14ac:dyDescent="0.3">
      <c r="A15229" s="58"/>
      <c r="B15229" s="58"/>
    </row>
    <row r="15230" spans="1:2" x14ac:dyDescent="0.3">
      <c r="A15230" s="58"/>
      <c r="B15230" s="58"/>
    </row>
    <row r="15231" spans="1:2" x14ac:dyDescent="0.3">
      <c r="A15231" s="58"/>
      <c r="B15231" s="58"/>
    </row>
    <row r="15232" spans="1:2" x14ac:dyDescent="0.3">
      <c r="A15232" s="58"/>
      <c r="B15232" s="58"/>
    </row>
    <row r="15233" spans="1:2" x14ac:dyDescent="0.3">
      <c r="A15233" s="58"/>
      <c r="B15233" s="58"/>
    </row>
    <row r="15234" spans="1:2" x14ac:dyDescent="0.3">
      <c r="A15234" s="58"/>
      <c r="B15234" s="58"/>
    </row>
    <row r="15235" spans="1:2" x14ac:dyDescent="0.3">
      <c r="A15235" s="58"/>
      <c r="B15235" s="58"/>
    </row>
    <row r="15236" spans="1:2" x14ac:dyDescent="0.3">
      <c r="A15236" s="58"/>
      <c r="B15236" s="58"/>
    </row>
    <row r="15237" spans="1:2" x14ac:dyDescent="0.3">
      <c r="A15237" s="58"/>
      <c r="B15237" s="58"/>
    </row>
    <row r="15238" spans="1:2" x14ac:dyDescent="0.3">
      <c r="A15238" s="58"/>
      <c r="B15238" s="58"/>
    </row>
    <row r="15239" spans="1:2" x14ac:dyDescent="0.3">
      <c r="A15239" s="58"/>
      <c r="B15239" s="58"/>
    </row>
    <row r="15240" spans="1:2" x14ac:dyDescent="0.3">
      <c r="A15240" s="58"/>
      <c r="B15240" s="58"/>
    </row>
    <row r="15241" spans="1:2" x14ac:dyDescent="0.3">
      <c r="A15241" s="58"/>
      <c r="B15241" s="58"/>
    </row>
    <row r="15242" spans="1:2" x14ac:dyDescent="0.3">
      <c r="A15242" s="58"/>
      <c r="B15242" s="58"/>
    </row>
    <row r="15243" spans="1:2" x14ac:dyDescent="0.3">
      <c r="A15243" s="58"/>
      <c r="B15243" s="58"/>
    </row>
    <row r="15244" spans="1:2" x14ac:dyDescent="0.3">
      <c r="A15244" s="58"/>
      <c r="B15244" s="58"/>
    </row>
    <row r="15245" spans="1:2" x14ac:dyDescent="0.3">
      <c r="A15245" s="58"/>
      <c r="B15245" s="58"/>
    </row>
    <row r="15246" spans="1:2" x14ac:dyDescent="0.3">
      <c r="A15246" s="58"/>
      <c r="B15246" s="58"/>
    </row>
    <row r="15247" spans="1:2" x14ac:dyDescent="0.3">
      <c r="A15247" s="58"/>
      <c r="B15247" s="58"/>
    </row>
    <row r="15248" spans="1:2" x14ac:dyDescent="0.3">
      <c r="A15248" s="58"/>
      <c r="B15248" s="58"/>
    </row>
    <row r="15249" spans="1:2" x14ac:dyDescent="0.3">
      <c r="A15249" s="58"/>
      <c r="B15249" s="58"/>
    </row>
    <row r="15250" spans="1:2" x14ac:dyDescent="0.3">
      <c r="A15250" s="58"/>
      <c r="B15250" s="58"/>
    </row>
    <row r="15251" spans="1:2" x14ac:dyDescent="0.3">
      <c r="A15251" s="58"/>
      <c r="B15251" s="58"/>
    </row>
    <row r="15252" spans="1:2" x14ac:dyDescent="0.3">
      <c r="A15252" s="58"/>
      <c r="B15252" s="58"/>
    </row>
    <row r="15253" spans="1:2" x14ac:dyDescent="0.3">
      <c r="A15253" s="58"/>
      <c r="B15253" s="58"/>
    </row>
    <row r="15254" spans="1:2" x14ac:dyDescent="0.3">
      <c r="A15254" s="58"/>
      <c r="B15254" s="58"/>
    </row>
    <row r="15255" spans="1:2" x14ac:dyDescent="0.3">
      <c r="A15255" s="58"/>
      <c r="B15255" s="58"/>
    </row>
    <row r="15256" spans="1:2" x14ac:dyDescent="0.3">
      <c r="A15256" s="58"/>
      <c r="B15256" s="58"/>
    </row>
    <row r="15257" spans="1:2" x14ac:dyDescent="0.3">
      <c r="A15257" s="58"/>
      <c r="B15257" s="58"/>
    </row>
    <row r="15258" spans="1:2" x14ac:dyDescent="0.3">
      <c r="A15258" s="58"/>
      <c r="B15258" s="58"/>
    </row>
    <row r="15259" spans="1:2" x14ac:dyDescent="0.3">
      <c r="A15259" s="58"/>
      <c r="B15259" s="58"/>
    </row>
    <row r="15260" spans="1:2" x14ac:dyDescent="0.3">
      <c r="A15260" s="58"/>
      <c r="B15260" s="58"/>
    </row>
    <row r="15261" spans="1:2" x14ac:dyDescent="0.3">
      <c r="A15261" s="58"/>
      <c r="B15261" s="58"/>
    </row>
    <row r="15262" spans="1:2" x14ac:dyDescent="0.3">
      <c r="A15262" s="58"/>
      <c r="B15262" s="58"/>
    </row>
    <row r="15263" spans="1:2" x14ac:dyDescent="0.3">
      <c r="A15263" s="58"/>
      <c r="B15263" s="58"/>
    </row>
    <row r="15264" spans="1:2" x14ac:dyDescent="0.3">
      <c r="A15264" s="58"/>
      <c r="B15264" s="58"/>
    </row>
    <row r="15265" spans="1:2" x14ac:dyDescent="0.3">
      <c r="A15265" s="58"/>
      <c r="B15265" s="58"/>
    </row>
    <row r="15266" spans="1:2" x14ac:dyDescent="0.3">
      <c r="A15266" s="58"/>
      <c r="B15266" s="58"/>
    </row>
    <row r="15267" spans="1:2" x14ac:dyDescent="0.3">
      <c r="A15267" s="58"/>
      <c r="B15267" s="58"/>
    </row>
    <row r="15268" spans="1:2" x14ac:dyDescent="0.3">
      <c r="A15268" s="58"/>
      <c r="B15268" s="58"/>
    </row>
    <row r="15269" spans="1:2" x14ac:dyDescent="0.3">
      <c r="A15269" s="58"/>
      <c r="B15269" s="58"/>
    </row>
    <row r="15270" spans="1:2" x14ac:dyDescent="0.3">
      <c r="A15270" s="58"/>
      <c r="B15270" s="58"/>
    </row>
    <row r="15271" spans="1:2" x14ac:dyDescent="0.3">
      <c r="A15271" s="58"/>
      <c r="B15271" s="58"/>
    </row>
    <row r="15272" spans="1:2" x14ac:dyDescent="0.3">
      <c r="A15272" s="58"/>
      <c r="B15272" s="58"/>
    </row>
    <row r="15273" spans="1:2" x14ac:dyDescent="0.3">
      <c r="A15273" s="58"/>
      <c r="B15273" s="58"/>
    </row>
    <row r="15274" spans="1:2" x14ac:dyDescent="0.3">
      <c r="A15274" s="58"/>
      <c r="B15274" s="58"/>
    </row>
    <row r="15275" spans="1:2" x14ac:dyDescent="0.3">
      <c r="A15275" s="58"/>
      <c r="B15275" s="58"/>
    </row>
    <row r="15276" spans="1:2" x14ac:dyDescent="0.3">
      <c r="A15276" s="58"/>
      <c r="B15276" s="58"/>
    </row>
    <row r="15277" spans="1:2" x14ac:dyDescent="0.3">
      <c r="A15277" s="58"/>
      <c r="B15277" s="58"/>
    </row>
    <row r="15278" spans="1:2" x14ac:dyDescent="0.3">
      <c r="A15278" s="58"/>
      <c r="B15278" s="58"/>
    </row>
    <row r="15279" spans="1:2" x14ac:dyDescent="0.3">
      <c r="A15279" s="58"/>
      <c r="B15279" s="58"/>
    </row>
    <row r="15280" spans="1:2" x14ac:dyDescent="0.3">
      <c r="A15280" s="58"/>
      <c r="B15280" s="58"/>
    </row>
    <row r="15281" spans="1:2" x14ac:dyDescent="0.3">
      <c r="A15281" s="58"/>
      <c r="B15281" s="58"/>
    </row>
    <row r="15282" spans="1:2" x14ac:dyDescent="0.3">
      <c r="A15282" s="58"/>
      <c r="B15282" s="58"/>
    </row>
    <row r="15283" spans="1:2" x14ac:dyDescent="0.3">
      <c r="A15283" s="58"/>
      <c r="B15283" s="58"/>
    </row>
    <row r="15284" spans="1:2" x14ac:dyDescent="0.3">
      <c r="A15284" s="58"/>
      <c r="B15284" s="58"/>
    </row>
    <row r="15285" spans="1:2" x14ac:dyDescent="0.3">
      <c r="A15285" s="58"/>
      <c r="B15285" s="58"/>
    </row>
    <row r="15286" spans="1:2" x14ac:dyDescent="0.3">
      <c r="A15286" s="58"/>
      <c r="B15286" s="58"/>
    </row>
    <row r="15287" spans="1:2" x14ac:dyDescent="0.3">
      <c r="A15287" s="58"/>
      <c r="B15287" s="58"/>
    </row>
    <row r="15288" spans="1:2" x14ac:dyDescent="0.3">
      <c r="A15288" s="58"/>
      <c r="B15288" s="58"/>
    </row>
    <row r="15289" spans="1:2" x14ac:dyDescent="0.3">
      <c r="A15289" s="58"/>
      <c r="B15289" s="58"/>
    </row>
    <row r="15290" spans="1:2" x14ac:dyDescent="0.3">
      <c r="A15290" s="58"/>
      <c r="B15290" s="58"/>
    </row>
    <row r="15291" spans="1:2" x14ac:dyDescent="0.3">
      <c r="A15291" s="58"/>
      <c r="B15291" s="58"/>
    </row>
    <row r="15292" spans="1:2" x14ac:dyDescent="0.3">
      <c r="A15292" s="58"/>
      <c r="B15292" s="58"/>
    </row>
    <row r="15293" spans="1:2" x14ac:dyDescent="0.3">
      <c r="A15293" s="58"/>
      <c r="B15293" s="58"/>
    </row>
    <row r="15294" spans="1:2" x14ac:dyDescent="0.3">
      <c r="A15294" s="58"/>
      <c r="B15294" s="58"/>
    </row>
    <row r="15295" spans="1:2" x14ac:dyDescent="0.3">
      <c r="A15295" s="58"/>
      <c r="B15295" s="58"/>
    </row>
    <row r="15296" spans="1:2" x14ac:dyDescent="0.3">
      <c r="A15296" s="58"/>
      <c r="B15296" s="58"/>
    </row>
    <row r="15297" spans="1:2" x14ac:dyDescent="0.3">
      <c r="A15297" s="58"/>
      <c r="B15297" s="58"/>
    </row>
    <row r="15298" spans="1:2" x14ac:dyDescent="0.3">
      <c r="A15298" s="58"/>
      <c r="B15298" s="58"/>
    </row>
    <row r="15299" spans="1:2" x14ac:dyDescent="0.3">
      <c r="A15299" s="58"/>
      <c r="B15299" s="58"/>
    </row>
    <row r="15300" spans="1:2" x14ac:dyDescent="0.3">
      <c r="A15300" s="58"/>
      <c r="B15300" s="58"/>
    </row>
    <row r="15301" spans="1:2" x14ac:dyDescent="0.3">
      <c r="A15301" s="58"/>
      <c r="B15301" s="58"/>
    </row>
    <row r="15302" spans="1:2" x14ac:dyDescent="0.3">
      <c r="A15302" s="58"/>
      <c r="B15302" s="58"/>
    </row>
    <row r="15303" spans="1:2" x14ac:dyDescent="0.3">
      <c r="A15303" s="58"/>
      <c r="B15303" s="58"/>
    </row>
    <row r="15304" spans="1:2" x14ac:dyDescent="0.3">
      <c r="A15304" s="58"/>
      <c r="B15304" s="58"/>
    </row>
    <row r="15305" spans="1:2" x14ac:dyDescent="0.3">
      <c r="A15305" s="58"/>
      <c r="B15305" s="58"/>
    </row>
    <row r="15306" spans="1:2" x14ac:dyDescent="0.3">
      <c r="A15306" s="58"/>
      <c r="B15306" s="58"/>
    </row>
    <row r="15307" spans="1:2" x14ac:dyDescent="0.3">
      <c r="A15307" s="58"/>
      <c r="B15307" s="58"/>
    </row>
    <row r="15308" spans="1:2" x14ac:dyDescent="0.3">
      <c r="A15308" s="58"/>
      <c r="B15308" s="58"/>
    </row>
    <row r="15309" spans="1:2" x14ac:dyDescent="0.3">
      <c r="A15309" s="58"/>
      <c r="B15309" s="58"/>
    </row>
    <row r="15310" spans="1:2" x14ac:dyDescent="0.3">
      <c r="A15310" s="58"/>
      <c r="B15310" s="58"/>
    </row>
    <row r="15311" spans="1:2" x14ac:dyDescent="0.3">
      <c r="A15311" s="58"/>
      <c r="B15311" s="58"/>
    </row>
    <row r="15312" spans="1:2" x14ac:dyDescent="0.3">
      <c r="A15312" s="58"/>
      <c r="B15312" s="58"/>
    </row>
    <row r="15313" spans="1:2" x14ac:dyDescent="0.3">
      <c r="A15313" s="58"/>
      <c r="B15313" s="58"/>
    </row>
    <row r="15314" spans="1:2" x14ac:dyDescent="0.3">
      <c r="A15314" s="58"/>
      <c r="B15314" s="58"/>
    </row>
    <row r="15315" spans="1:2" x14ac:dyDescent="0.3">
      <c r="A15315" s="58"/>
      <c r="B15315" s="58"/>
    </row>
    <row r="15316" spans="1:2" x14ac:dyDescent="0.3">
      <c r="A15316" s="58"/>
      <c r="B15316" s="58"/>
    </row>
    <row r="15317" spans="1:2" x14ac:dyDescent="0.3">
      <c r="A15317" s="58"/>
      <c r="B15317" s="58"/>
    </row>
    <row r="15318" spans="1:2" x14ac:dyDescent="0.3">
      <c r="A15318" s="58"/>
      <c r="B15318" s="58"/>
    </row>
    <row r="15319" spans="1:2" x14ac:dyDescent="0.3">
      <c r="A15319" s="58"/>
      <c r="B15319" s="58"/>
    </row>
    <row r="15320" spans="1:2" x14ac:dyDescent="0.3">
      <c r="A15320" s="58"/>
      <c r="B15320" s="58"/>
    </row>
    <row r="15321" spans="1:2" x14ac:dyDescent="0.3">
      <c r="A15321" s="58"/>
      <c r="B15321" s="58"/>
    </row>
    <row r="15322" spans="1:2" x14ac:dyDescent="0.3">
      <c r="A15322" s="58"/>
      <c r="B15322" s="58"/>
    </row>
    <row r="15323" spans="1:2" x14ac:dyDescent="0.3">
      <c r="A15323" s="58"/>
      <c r="B15323" s="58"/>
    </row>
    <row r="15324" spans="1:2" x14ac:dyDescent="0.3">
      <c r="A15324" s="58"/>
      <c r="B15324" s="58"/>
    </row>
    <row r="15325" spans="1:2" x14ac:dyDescent="0.3">
      <c r="A15325" s="58"/>
      <c r="B15325" s="58"/>
    </row>
    <row r="15326" spans="1:2" x14ac:dyDescent="0.3">
      <c r="A15326" s="58"/>
      <c r="B15326" s="58"/>
    </row>
    <row r="15327" spans="1:2" x14ac:dyDescent="0.3">
      <c r="A15327" s="58"/>
      <c r="B15327" s="58"/>
    </row>
    <row r="15328" spans="1:2" x14ac:dyDescent="0.3">
      <c r="A15328" s="58"/>
      <c r="B15328" s="58"/>
    </row>
    <row r="15329" spans="1:2" x14ac:dyDescent="0.3">
      <c r="A15329" s="58"/>
      <c r="B15329" s="58"/>
    </row>
    <row r="15330" spans="1:2" x14ac:dyDescent="0.3">
      <c r="A15330" s="58"/>
      <c r="B15330" s="58"/>
    </row>
    <row r="15331" spans="1:2" x14ac:dyDescent="0.3">
      <c r="A15331" s="58"/>
      <c r="B15331" s="58"/>
    </row>
    <row r="15332" spans="1:2" x14ac:dyDescent="0.3">
      <c r="A15332" s="58"/>
      <c r="B15332" s="58"/>
    </row>
    <row r="15333" spans="1:2" x14ac:dyDescent="0.3">
      <c r="A15333" s="58"/>
      <c r="B15333" s="58"/>
    </row>
    <row r="15334" spans="1:2" x14ac:dyDescent="0.3">
      <c r="A15334" s="58"/>
      <c r="B15334" s="58"/>
    </row>
    <row r="15335" spans="1:2" x14ac:dyDescent="0.3">
      <c r="A15335" s="58"/>
      <c r="B15335" s="58"/>
    </row>
    <row r="15336" spans="1:2" x14ac:dyDescent="0.3">
      <c r="A15336" s="58"/>
      <c r="B15336" s="58"/>
    </row>
    <row r="15337" spans="1:2" x14ac:dyDescent="0.3">
      <c r="A15337" s="58"/>
      <c r="B15337" s="58"/>
    </row>
    <row r="15338" spans="1:2" x14ac:dyDescent="0.3">
      <c r="A15338" s="58"/>
      <c r="B15338" s="58"/>
    </row>
    <row r="15339" spans="1:2" x14ac:dyDescent="0.3">
      <c r="A15339" s="58"/>
      <c r="B15339" s="58"/>
    </row>
    <row r="15340" spans="1:2" x14ac:dyDescent="0.3">
      <c r="A15340" s="58"/>
      <c r="B15340" s="58"/>
    </row>
    <row r="15341" spans="1:2" x14ac:dyDescent="0.3">
      <c r="A15341" s="58"/>
      <c r="B15341" s="58"/>
    </row>
    <row r="15342" spans="1:2" x14ac:dyDescent="0.3">
      <c r="A15342" s="58"/>
      <c r="B15342" s="58"/>
    </row>
    <row r="15343" spans="1:2" x14ac:dyDescent="0.3">
      <c r="A15343" s="58"/>
      <c r="B15343" s="58"/>
    </row>
    <row r="15344" spans="1:2" x14ac:dyDescent="0.3">
      <c r="A15344" s="58"/>
      <c r="B15344" s="58"/>
    </row>
    <row r="15345" spans="1:2" x14ac:dyDescent="0.3">
      <c r="A15345" s="58"/>
      <c r="B15345" s="58"/>
    </row>
    <row r="15346" spans="1:2" x14ac:dyDescent="0.3">
      <c r="A15346" s="58"/>
      <c r="B15346" s="58"/>
    </row>
    <row r="15347" spans="1:2" x14ac:dyDescent="0.3">
      <c r="A15347" s="58"/>
      <c r="B15347" s="58"/>
    </row>
    <row r="15348" spans="1:2" x14ac:dyDescent="0.3">
      <c r="A15348" s="58"/>
      <c r="B15348" s="58"/>
    </row>
    <row r="15349" spans="1:2" x14ac:dyDescent="0.3">
      <c r="A15349" s="58"/>
      <c r="B15349" s="58"/>
    </row>
    <row r="15350" spans="1:2" x14ac:dyDescent="0.3">
      <c r="A15350" s="58"/>
      <c r="B15350" s="58"/>
    </row>
    <row r="15351" spans="1:2" x14ac:dyDescent="0.3">
      <c r="A15351" s="58"/>
      <c r="B15351" s="58"/>
    </row>
    <row r="15352" spans="1:2" x14ac:dyDescent="0.3">
      <c r="A15352" s="58"/>
      <c r="B15352" s="58"/>
    </row>
    <row r="15353" spans="1:2" x14ac:dyDescent="0.3">
      <c r="A15353" s="58"/>
      <c r="B15353" s="58"/>
    </row>
    <row r="15354" spans="1:2" x14ac:dyDescent="0.3">
      <c r="A15354" s="58"/>
      <c r="B15354" s="58"/>
    </row>
    <row r="15355" spans="1:2" x14ac:dyDescent="0.3">
      <c r="A15355" s="58"/>
      <c r="B15355" s="58"/>
    </row>
    <row r="15356" spans="1:2" x14ac:dyDescent="0.3">
      <c r="A15356" s="58"/>
      <c r="B15356" s="58"/>
    </row>
    <row r="15357" spans="1:2" x14ac:dyDescent="0.3">
      <c r="A15357" s="58"/>
      <c r="B15357" s="58"/>
    </row>
    <row r="15358" spans="1:2" x14ac:dyDescent="0.3">
      <c r="A15358" s="58"/>
      <c r="B15358" s="58"/>
    </row>
    <row r="15359" spans="1:2" x14ac:dyDescent="0.3">
      <c r="A15359" s="58"/>
      <c r="B15359" s="58"/>
    </row>
    <row r="15360" spans="1:2" x14ac:dyDescent="0.3">
      <c r="A15360" s="58"/>
      <c r="B15360" s="58"/>
    </row>
    <row r="15361" spans="1:2" x14ac:dyDescent="0.3">
      <c r="A15361" s="58"/>
      <c r="B15361" s="58"/>
    </row>
    <row r="15362" spans="1:2" x14ac:dyDescent="0.3">
      <c r="A15362" s="58"/>
      <c r="B15362" s="58"/>
    </row>
    <row r="15363" spans="1:2" x14ac:dyDescent="0.3">
      <c r="A15363" s="58"/>
      <c r="B15363" s="58"/>
    </row>
    <row r="15364" spans="1:2" x14ac:dyDescent="0.3">
      <c r="A15364" s="58"/>
      <c r="B15364" s="58"/>
    </row>
    <row r="15365" spans="1:2" x14ac:dyDescent="0.3">
      <c r="A15365" s="58"/>
      <c r="B15365" s="58"/>
    </row>
    <row r="15366" spans="1:2" x14ac:dyDescent="0.3">
      <c r="A15366" s="58"/>
      <c r="B15366" s="58"/>
    </row>
    <row r="15367" spans="1:2" x14ac:dyDescent="0.3">
      <c r="A15367" s="58"/>
      <c r="B15367" s="58"/>
    </row>
    <row r="15368" spans="1:2" x14ac:dyDescent="0.3">
      <c r="A15368" s="58"/>
      <c r="B15368" s="58"/>
    </row>
    <row r="15369" spans="1:2" x14ac:dyDescent="0.3">
      <c r="A15369" s="58"/>
      <c r="B15369" s="58"/>
    </row>
    <row r="15370" spans="1:2" x14ac:dyDescent="0.3">
      <c r="A15370" s="58"/>
      <c r="B15370" s="58"/>
    </row>
    <row r="15371" spans="1:2" x14ac:dyDescent="0.3">
      <c r="A15371" s="58"/>
      <c r="B15371" s="58"/>
    </row>
    <row r="15372" spans="1:2" x14ac:dyDescent="0.3">
      <c r="A15372" s="58"/>
      <c r="B15372" s="58"/>
    </row>
    <row r="15373" spans="1:2" x14ac:dyDescent="0.3">
      <c r="A15373" s="58"/>
      <c r="B15373" s="58"/>
    </row>
    <row r="15374" spans="1:2" x14ac:dyDescent="0.3">
      <c r="A15374" s="58"/>
      <c r="B15374" s="58"/>
    </row>
    <row r="15375" spans="1:2" x14ac:dyDescent="0.3">
      <c r="A15375" s="58"/>
      <c r="B15375" s="58"/>
    </row>
    <row r="15376" spans="1:2" x14ac:dyDescent="0.3">
      <c r="A15376" s="58"/>
      <c r="B15376" s="58"/>
    </row>
    <row r="15377" spans="1:2" x14ac:dyDescent="0.3">
      <c r="A15377" s="58"/>
      <c r="B15377" s="58"/>
    </row>
    <row r="15378" spans="1:2" x14ac:dyDescent="0.3">
      <c r="A15378" s="58"/>
      <c r="B15378" s="58"/>
    </row>
    <row r="15379" spans="1:2" x14ac:dyDescent="0.3">
      <c r="A15379" s="58"/>
      <c r="B15379" s="58"/>
    </row>
    <row r="15380" spans="1:2" x14ac:dyDescent="0.3">
      <c r="A15380" s="58"/>
      <c r="B15380" s="58"/>
    </row>
    <row r="15381" spans="1:2" x14ac:dyDescent="0.3">
      <c r="A15381" s="58"/>
      <c r="B15381" s="58"/>
    </row>
    <row r="15382" spans="1:2" x14ac:dyDescent="0.3">
      <c r="A15382" s="58"/>
      <c r="B15382" s="58"/>
    </row>
    <row r="15383" spans="1:2" x14ac:dyDescent="0.3">
      <c r="A15383" s="58"/>
      <c r="B15383" s="58"/>
    </row>
    <row r="15384" spans="1:2" x14ac:dyDescent="0.3">
      <c r="A15384" s="58"/>
      <c r="B15384" s="58"/>
    </row>
    <row r="15385" spans="1:2" x14ac:dyDescent="0.3">
      <c r="A15385" s="58"/>
      <c r="B15385" s="58"/>
    </row>
    <row r="15386" spans="1:2" x14ac:dyDescent="0.3">
      <c r="A15386" s="58"/>
      <c r="B15386" s="58"/>
    </row>
    <row r="15387" spans="1:2" x14ac:dyDescent="0.3">
      <c r="A15387" s="58"/>
      <c r="B15387" s="58"/>
    </row>
    <row r="15388" spans="1:2" x14ac:dyDescent="0.3">
      <c r="A15388" s="58"/>
      <c r="B15388" s="58"/>
    </row>
    <row r="15389" spans="1:2" x14ac:dyDescent="0.3">
      <c r="A15389" s="58"/>
      <c r="B15389" s="58"/>
    </row>
    <row r="15390" spans="1:2" x14ac:dyDescent="0.3">
      <c r="A15390" s="58"/>
      <c r="B15390" s="58"/>
    </row>
    <row r="15391" spans="1:2" x14ac:dyDescent="0.3">
      <c r="A15391" s="58"/>
      <c r="B15391" s="58"/>
    </row>
    <row r="15392" spans="1:2" x14ac:dyDescent="0.3">
      <c r="A15392" s="58"/>
      <c r="B15392" s="58"/>
    </row>
    <row r="15393" spans="1:2" x14ac:dyDescent="0.3">
      <c r="A15393" s="58"/>
      <c r="B15393" s="58"/>
    </row>
    <row r="15394" spans="1:2" x14ac:dyDescent="0.3">
      <c r="A15394" s="58"/>
      <c r="B15394" s="58"/>
    </row>
    <row r="15395" spans="1:2" x14ac:dyDescent="0.3">
      <c r="A15395" s="58"/>
      <c r="B15395" s="58"/>
    </row>
    <row r="15396" spans="1:2" x14ac:dyDescent="0.3">
      <c r="A15396" s="58"/>
      <c r="B15396" s="58"/>
    </row>
    <row r="15397" spans="1:2" x14ac:dyDescent="0.3">
      <c r="A15397" s="58"/>
      <c r="B15397" s="58"/>
    </row>
    <row r="15398" spans="1:2" x14ac:dyDescent="0.3">
      <c r="A15398" s="58"/>
      <c r="B15398" s="58"/>
    </row>
    <row r="15399" spans="1:2" x14ac:dyDescent="0.3">
      <c r="A15399" s="58"/>
      <c r="B15399" s="58"/>
    </row>
    <row r="15400" spans="1:2" x14ac:dyDescent="0.3">
      <c r="A15400" s="58"/>
      <c r="B15400" s="58"/>
    </row>
    <row r="15401" spans="1:2" x14ac:dyDescent="0.3">
      <c r="A15401" s="58"/>
      <c r="B15401" s="58"/>
    </row>
    <row r="15402" spans="1:2" x14ac:dyDescent="0.3">
      <c r="A15402" s="58"/>
      <c r="B15402" s="58"/>
    </row>
    <row r="15403" spans="1:2" x14ac:dyDescent="0.3">
      <c r="A15403" s="58"/>
      <c r="B15403" s="58"/>
    </row>
    <row r="15404" spans="1:2" x14ac:dyDescent="0.3">
      <c r="A15404" s="58"/>
      <c r="B15404" s="58"/>
    </row>
    <row r="15405" spans="1:2" x14ac:dyDescent="0.3">
      <c r="A15405" s="58"/>
      <c r="B15405" s="58"/>
    </row>
    <row r="15406" spans="1:2" x14ac:dyDescent="0.3">
      <c r="A15406" s="58"/>
      <c r="B15406" s="58"/>
    </row>
    <row r="15407" spans="1:2" x14ac:dyDescent="0.3">
      <c r="A15407" s="58"/>
      <c r="B15407" s="58"/>
    </row>
    <row r="15408" spans="1:2" x14ac:dyDescent="0.3">
      <c r="A15408" s="58"/>
      <c r="B15408" s="58"/>
    </row>
    <row r="15409" spans="1:2" x14ac:dyDescent="0.3">
      <c r="A15409" s="58"/>
      <c r="B15409" s="58"/>
    </row>
    <row r="15410" spans="1:2" x14ac:dyDescent="0.3">
      <c r="A15410" s="58"/>
      <c r="B15410" s="58"/>
    </row>
    <row r="15411" spans="1:2" x14ac:dyDescent="0.3">
      <c r="A15411" s="58"/>
      <c r="B15411" s="58"/>
    </row>
    <row r="15412" spans="1:2" x14ac:dyDescent="0.3">
      <c r="A15412" s="58"/>
      <c r="B15412" s="58"/>
    </row>
    <row r="15413" spans="1:2" x14ac:dyDescent="0.3">
      <c r="A15413" s="58"/>
      <c r="B15413" s="58"/>
    </row>
    <row r="15414" spans="1:2" x14ac:dyDescent="0.3">
      <c r="A15414" s="58"/>
      <c r="B15414" s="58"/>
    </row>
    <row r="15415" spans="1:2" x14ac:dyDescent="0.3">
      <c r="A15415" s="58"/>
      <c r="B15415" s="58"/>
    </row>
    <row r="15416" spans="1:2" x14ac:dyDescent="0.3">
      <c r="A15416" s="58"/>
      <c r="B15416" s="58"/>
    </row>
    <row r="15417" spans="1:2" x14ac:dyDescent="0.3">
      <c r="A15417" s="58"/>
      <c r="B15417" s="58"/>
    </row>
    <row r="15418" spans="1:2" x14ac:dyDescent="0.3">
      <c r="A15418" s="58"/>
      <c r="B15418" s="58"/>
    </row>
    <row r="15419" spans="1:2" x14ac:dyDescent="0.3">
      <c r="A15419" s="58"/>
      <c r="B15419" s="58"/>
    </row>
    <row r="15420" spans="1:2" x14ac:dyDescent="0.3">
      <c r="A15420" s="58"/>
      <c r="B15420" s="58"/>
    </row>
    <row r="15421" spans="1:2" x14ac:dyDescent="0.3">
      <c r="A15421" s="58"/>
      <c r="B15421" s="58"/>
    </row>
    <row r="15422" spans="1:2" x14ac:dyDescent="0.3">
      <c r="A15422" s="58"/>
      <c r="B15422" s="58"/>
    </row>
    <row r="15423" spans="1:2" x14ac:dyDescent="0.3">
      <c r="A15423" s="58"/>
      <c r="B15423" s="58"/>
    </row>
    <row r="15424" spans="1:2" x14ac:dyDescent="0.3">
      <c r="A15424" s="58"/>
      <c r="B15424" s="58"/>
    </row>
    <row r="15425" spans="1:2" x14ac:dyDescent="0.3">
      <c r="A15425" s="58"/>
      <c r="B15425" s="58"/>
    </row>
    <row r="15426" spans="1:2" x14ac:dyDescent="0.3">
      <c r="A15426" s="58"/>
      <c r="B15426" s="58"/>
    </row>
    <row r="15427" spans="1:2" x14ac:dyDescent="0.3">
      <c r="A15427" s="58"/>
      <c r="B15427" s="58"/>
    </row>
    <row r="15428" spans="1:2" x14ac:dyDescent="0.3">
      <c r="A15428" s="58"/>
      <c r="B15428" s="58"/>
    </row>
    <row r="15429" spans="1:2" x14ac:dyDescent="0.3">
      <c r="A15429" s="58"/>
      <c r="B15429" s="58"/>
    </row>
    <row r="15430" spans="1:2" x14ac:dyDescent="0.3">
      <c r="A15430" s="58"/>
      <c r="B15430" s="58"/>
    </row>
    <row r="15431" spans="1:2" x14ac:dyDescent="0.3">
      <c r="A15431" s="58"/>
      <c r="B15431" s="58"/>
    </row>
    <row r="15432" spans="1:2" x14ac:dyDescent="0.3">
      <c r="A15432" s="58"/>
      <c r="B15432" s="58"/>
    </row>
    <row r="15433" spans="1:2" x14ac:dyDescent="0.3">
      <c r="A15433" s="58"/>
      <c r="B15433" s="58"/>
    </row>
    <row r="15434" spans="1:2" x14ac:dyDescent="0.3">
      <c r="A15434" s="58"/>
      <c r="B15434" s="58"/>
    </row>
    <row r="15435" spans="1:2" x14ac:dyDescent="0.3">
      <c r="A15435" s="58"/>
      <c r="B15435" s="58"/>
    </row>
    <row r="15436" spans="1:2" x14ac:dyDescent="0.3">
      <c r="A15436" s="58"/>
      <c r="B15436" s="58"/>
    </row>
    <row r="15437" spans="1:2" x14ac:dyDescent="0.3">
      <c r="A15437" s="58"/>
      <c r="B15437" s="58"/>
    </row>
    <row r="15438" spans="1:2" x14ac:dyDescent="0.3">
      <c r="A15438" s="58"/>
      <c r="B15438" s="58"/>
    </row>
    <row r="15439" spans="1:2" x14ac:dyDescent="0.3">
      <c r="A15439" s="58"/>
      <c r="B15439" s="58"/>
    </row>
    <row r="15440" spans="1:2" x14ac:dyDescent="0.3">
      <c r="A15440" s="58"/>
      <c r="B15440" s="58"/>
    </row>
    <row r="15441" spans="1:2" x14ac:dyDescent="0.3">
      <c r="A15441" s="58"/>
      <c r="B15441" s="58"/>
    </row>
    <row r="15442" spans="1:2" x14ac:dyDescent="0.3">
      <c r="A15442" s="58"/>
      <c r="B15442" s="58"/>
    </row>
    <row r="15443" spans="1:2" x14ac:dyDescent="0.3">
      <c r="A15443" s="58"/>
      <c r="B15443" s="58"/>
    </row>
    <row r="15444" spans="1:2" x14ac:dyDescent="0.3">
      <c r="A15444" s="58"/>
      <c r="B15444" s="58"/>
    </row>
    <row r="15445" spans="1:2" x14ac:dyDescent="0.3">
      <c r="A15445" s="58"/>
      <c r="B15445" s="58"/>
    </row>
    <row r="15446" spans="1:2" x14ac:dyDescent="0.3">
      <c r="A15446" s="58"/>
      <c r="B15446" s="58"/>
    </row>
    <row r="15447" spans="1:2" x14ac:dyDescent="0.3">
      <c r="A15447" s="58"/>
      <c r="B15447" s="58"/>
    </row>
    <row r="15448" spans="1:2" x14ac:dyDescent="0.3">
      <c r="A15448" s="58"/>
      <c r="B15448" s="58"/>
    </row>
    <row r="15449" spans="1:2" x14ac:dyDescent="0.3">
      <c r="A15449" s="58"/>
      <c r="B15449" s="58"/>
    </row>
    <row r="15450" spans="1:2" x14ac:dyDescent="0.3">
      <c r="A15450" s="58"/>
      <c r="B15450" s="58"/>
    </row>
    <row r="15451" spans="1:2" x14ac:dyDescent="0.3">
      <c r="A15451" s="58"/>
      <c r="B15451" s="58"/>
    </row>
    <row r="15452" spans="1:2" x14ac:dyDescent="0.3">
      <c r="A15452" s="58"/>
      <c r="B15452" s="58"/>
    </row>
    <row r="15453" spans="1:2" x14ac:dyDescent="0.3">
      <c r="A15453" s="58"/>
      <c r="B15453" s="58"/>
    </row>
    <row r="15454" spans="1:2" x14ac:dyDescent="0.3">
      <c r="A15454" s="58"/>
      <c r="B15454" s="58"/>
    </row>
    <row r="15455" spans="1:2" x14ac:dyDescent="0.3">
      <c r="A15455" s="58"/>
      <c r="B15455" s="58"/>
    </row>
    <row r="15456" spans="1:2" x14ac:dyDescent="0.3">
      <c r="A15456" s="58"/>
      <c r="B15456" s="58"/>
    </row>
    <row r="15457" spans="1:2" x14ac:dyDescent="0.3">
      <c r="A15457" s="58"/>
      <c r="B15457" s="58"/>
    </row>
    <row r="15458" spans="1:2" x14ac:dyDescent="0.3">
      <c r="A15458" s="58"/>
      <c r="B15458" s="58"/>
    </row>
    <row r="15459" spans="1:2" x14ac:dyDescent="0.3">
      <c r="A15459" s="58"/>
      <c r="B15459" s="58"/>
    </row>
    <row r="15460" spans="1:2" x14ac:dyDescent="0.3">
      <c r="A15460" s="58"/>
      <c r="B15460" s="58"/>
    </row>
    <row r="15461" spans="1:2" x14ac:dyDescent="0.3">
      <c r="A15461" s="58"/>
      <c r="B15461" s="58"/>
    </row>
    <row r="15462" spans="1:2" x14ac:dyDescent="0.3">
      <c r="A15462" s="58"/>
      <c r="B15462" s="58"/>
    </row>
    <row r="15463" spans="1:2" x14ac:dyDescent="0.3">
      <c r="A15463" s="58"/>
      <c r="B15463" s="58"/>
    </row>
    <row r="15464" spans="1:2" x14ac:dyDescent="0.3">
      <c r="A15464" s="58"/>
      <c r="B15464" s="58"/>
    </row>
    <row r="15465" spans="1:2" x14ac:dyDescent="0.3">
      <c r="A15465" s="58"/>
      <c r="B15465" s="58"/>
    </row>
    <row r="15466" spans="1:2" x14ac:dyDescent="0.3">
      <c r="A15466" s="58"/>
      <c r="B15466" s="58"/>
    </row>
    <row r="15467" spans="1:2" x14ac:dyDescent="0.3">
      <c r="A15467" s="58"/>
      <c r="B15467" s="58"/>
    </row>
    <row r="15468" spans="1:2" x14ac:dyDescent="0.3">
      <c r="A15468" s="58"/>
      <c r="B15468" s="58"/>
    </row>
    <row r="15469" spans="1:2" x14ac:dyDescent="0.3">
      <c r="A15469" s="58"/>
      <c r="B15469" s="58"/>
    </row>
    <row r="15470" spans="1:2" x14ac:dyDescent="0.3">
      <c r="A15470" s="58"/>
      <c r="B15470" s="58"/>
    </row>
    <row r="15471" spans="1:2" x14ac:dyDescent="0.3">
      <c r="A15471" s="58"/>
      <c r="B15471" s="58"/>
    </row>
    <row r="15472" spans="1:2" x14ac:dyDescent="0.3">
      <c r="A15472" s="58"/>
      <c r="B15472" s="58"/>
    </row>
    <row r="15473" spans="1:2" x14ac:dyDescent="0.3">
      <c r="A15473" s="58"/>
      <c r="B15473" s="58"/>
    </row>
    <row r="15474" spans="1:2" x14ac:dyDescent="0.3">
      <c r="A15474" s="58"/>
      <c r="B15474" s="58"/>
    </row>
    <row r="15475" spans="1:2" x14ac:dyDescent="0.3">
      <c r="A15475" s="58"/>
      <c r="B15475" s="58"/>
    </row>
    <row r="15476" spans="1:2" x14ac:dyDescent="0.3">
      <c r="A15476" s="58"/>
      <c r="B15476" s="58"/>
    </row>
    <row r="15477" spans="1:2" x14ac:dyDescent="0.3">
      <c r="A15477" s="58"/>
      <c r="B15477" s="58"/>
    </row>
    <row r="15478" spans="1:2" x14ac:dyDescent="0.3">
      <c r="A15478" s="58"/>
      <c r="B15478" s="58"/>
    </row>
    <row r="15479" spans="1:2" x14ac:dyDescent="0.3">
      <c r="A15479" s="58"/>
      <c r="B15479" s="58"/>
    </row>
    <row r="15480" spans="1:2" x14ac:dyDescent="0.3">
      <c r="A15480" s="58"/>
      <c r="B15480" s="58"/>
    </row>
    <row r="15481" spans="1:2" x14ac:dyDescent="0.3">
      <c r="A15481" s="58"/>
      <c r="B15481" s="58"/>
    </row>
    <row r="15482" spans="1:2" x14ac:dyDescent="0.3">
      <c r="A15482" s="58"/>
      <c r="B15482" s="58"/>
    </row>
    <row r="15483" spans="1:2" x14ac:dyDescent="0.3">
      <c r="A15483" s="58"/>
      <c r="B15483" s="58"/>
    </row>
    <row r="15484" spans="1:2" x14ac:dyDescent="0.3">
      <c r="A15484" s="58"/>
      <c r="B15484" s="58"/>
    </row>
    <row r="15485" spans="1:2" x14ac:dyDescent="0.3">
      <c r="A15485" s="58"/>
      <c r="B15485" s="58"/>
    </row>
    <row r="15486" spans="1:2" x14ac:dyDescent="0.3">
      <c r="A15486" s="58"/>
      <c r="B15486" s="58"/>
    </row>
    <row r="15487" spans="1:2" x14ac:dyDescent="0.3">
      <c r="A15487" s="58"/>
      <c r="B15487" s="58"/>
    </row>
    <row r="15488" spans="1:2" x14ac:dyDescent="0.3">
      <c r="A15488" s="58"/>
      <c r="B15488" s="58"/>
    </row>
    <row r="15489" spans="1:2" x14ac:dyDescent="0.3">
      <c r="A15489" s="58"/>
      <c r="B15489" s="58"/>
    </row>
    <row r="15490" spans="1:2" x14ac:dyDescent="0.3">
      <c r="A15490" s="58"/>
      <c r="B15490" s="58"/>
    </row>
    <row r="15491" spans="1:2" x14ac:dyDescent="0.3">
      <c r="A15491" s="58"/>
      <c r="B15491" s="58"/>
    </row>
    <row r="15492" spans="1:2" x14ac:dyDescent="0.3">
      <c r="A15492" s="58"/>
      <c r="B15492" s="58"/>
    </row>
    <row r="15493" spans="1:2" x14ac:dyDescent="0.3">
      <c r="A15493" s="58"/>
      <c r="B15493" s="58"/>
    </row>
    <row r="15494" spans="1:2" x14ac:dyDescent="0.3">
      <c r="A15494" s="58"/>
      <c r="B15494" s="58"/>
    </row>
    <row r="15495" spans="1:2" x14ac:dyDescent="0.3">
      <c r="A15495" s="58"/>
      <c r="B15495" s="58"/>
    </row>
    <row r="15496" spans="1:2" x14ac:dyDescent="0.3">
      <c r="A15496" s="58"/>
      <c r="B15496" s="58"/>
    </row>
    <row r="15497" spans="1:2" x14ac:dyDescent="0.3">
      <c r="A15497" s="58"/>
      <c r="B15497" s="58"/>
    </row>
    <row r="15498" spans="1:2" x14ac:dyDescent="0.3">
      <c r="A15498" s="58"/>
      <c r="B15498" s="58"/>
    </row>
    <row r="15499" spans="1:2" x14ac:dyDescent="0.3">
      <c r="A15499" s="58"/>
      <c r="B15499" s="58"/>
    </row>
    <row r="15500" spans="1:2" x14ac:dyDescent="0.3">
      <c r="A15500" s="58"/>
      <c r="B15500" s="58"/>
    </row>
    <row r="15501" spans="1:2" x14ac:dyDescent="0.3">
      <c r="A15501" s="58"/>
      <c r="B15501" s="58"/>
    </row>
    <row r="15502" spans="1:2" x14ac:dyDescent="0.3">
      <c r="A15502" s="58"/>
      <c r="B15502" s="58"/>
    </row>
    <row r="15503" spans="1:2" x14ac:dyDescent="0.3">
      <c r="A15503" s="58"/>
      <c r="B15503" s="58"/>
    </row>
    <row r="15504" spans="1:2" x14ac:dyDescent="0.3">
      <c r="A15504" s="58"/>
      <c r="B15504" s="58"/>
    </row>
    <row r="15505" spans="1:2" x14ac:dyDescent="0.3">
      <c r="A15505" s="58"/>
      <c r="B15505" s="58"/>
    </row>
    <row r="15506" spans="1:2" x14ac:dyDescent="0.3">
      <c r="A15506" s="58"/>
      <c r="B15506" s="58"/>
    </row>
    <row r="15507" spans="1:2" x14ac:dyDescent="0.3">
      <c r="A15507" s="58"/>
      <c r="B15507" s="58"/>
    </row>
    <row r="15508" spans="1:2" x14ac:dyDescent="0.3">
      <c r="A15508" s="58"/>
      <c r="B15508" s="58"/>
    </row>
    <row r="15509" spans="1:2" x14ac:dyDescent="0.3">
      <c r="A15509" s="58"/>
      <c r="B15509" s="58"/>
    </row>
    <row r="15510" spans="1:2" x14ac:dyDescent="0.3">
      <c r="A15510" s="58"/>
      <c r="B15510" s="58"/>
    </row>
    <row r="15511" spans="1:2" x14ac:dyDescent="0.3">
      <c r="A15511" s="58"/>
      <c r="B15511" s="58"/>
    </row>
    <row r="15512" spans="1:2" x14ac:dyDescent="0.3">
      <c r="A15512" s="58"/>
      <c r="B15512" s="58"/>
    </row>
    <row r="15513" spans="1:2" x14ac:dyDescent="0.3">
      <c r="A15513" s="58"/>
      <c r="B15513" s="58"/>
    </row>
    <row r="15514" spans="1:2" x14ac:dyDescent="0.3">
      <c r="A15514" s="58"/>
      <c r="B15514" s="58"/>
    </row>
    <row r="15515" spans="1:2" x14ac:dyDescent="0.3">
      <c r="A15515" s="58"/>
      <c r="B15515" s="58"/>
    </row>
    <row r="15516" spans="1:2" x14ac:dyDescent="0.3">
      <c r="A15516" s="58"/>
      <c r="B15516" s="58"/>
    </row>
    <row r="15517" spans="1:2" x14ac:dyDescent="0.3">
      <c r="A15517" s="58"/>
      <c r="B15517" s="58"/>
    </row>
    <row r="15518" spans="1:2" x14ac:dyDescent="0.3">
      <c r="A15518" s="58"/>
      <c r="B15518" s="58"/>
    </row>
    <row r="15519" spans="1:2" x14ac:dyDescent="0.3">
      <c r="A15519" s="58"/>
      <c r="B15519" s="58"/>
    </row>
    <row r="15520" spans="1:2" x14ac:dyDescent="0.3">
      <c r="A15520" s="58"/>
      <c r="B15520" s="58"/>
    </row>
    <row r="15521" spans="1:2" x14ac:dyDescent="0.3">
      <c r="A15521" s="58"/>
      <c r="B15521" s="58"/>
    </row>
    <row r="15522" spans="1:2" x14ac:dyDescent="0.3">
      <c r="A15522" s="58"/>
      <c r="B15522" s="58"/>
    </row>
    <row r="15523" spans="1:2" x14ac:dyDescent="0.3">
      <c r="A15523" s="58"/>
      <c r="B15523" s="58"/>
    </row>
    <row r="15524" spans="1:2" x14ac:dyDescent="0.3">
      <c r="A15524" s="58"/>
      <c r="B15524" s="58"/>
    </row>
    <row r="15525" spans="1:2" x14ac:dyDescent="0.3">
      <c r="A15525" s="58"/>
      <c r="B15525" s="58"/>
    </row>
    <row r="15526" spans="1:2" x14ac:dyDescent="0.3">
      <c r="A15526" s="58"/>
      <c r="B15526" s="58"/>
    </row>
    <row r="15527" spans="1:2" x14ac:dyDescent="0.3">
      <c r="A15527" s="58"/>
      <c r="B15527" s="58"/>
    </row>
    <row r="15528" spans="1:2" x14ac:dyDescent="0.3">
      <c r="A15528" s="58"/>
      <c r="B15528" s="58"/>
    </row>
    <row r="15529" spans="1:2" x14ac:dyDescent="0.3">
      <c r="A15529" s="58"/>
      <c r="B15529" s="58"/>
    </row>
    <row r="15530" spans="1:2" x14ac:dyDescent="0.3">
      <c r="A15530" s="58"/>
      <c r="B15530" s="58"/>
    </row>
    <row r="15531" spans="1:2" x14ac:dyDescent="0.3">
      <c r="A15531" s="58"/>
      <c r="B15531" s="58"/>
    </row>
    <row r="15532" spans="1:2" x14ac:dyDescent="0.3">
      <c r="A15532" s="58"/>
      <c r="B15532" s="58"/>
    </row>
    <row r="15533" spans="1:2" x14ac:dyDescent="0.3">
      <c r="A15533" s="58"/>
      <c r="B15533" s="58"/>
    </row>
    <row r="15534" spans="1:2" x14ac:dyDescent="0.3">
      <c r="A15534" s="58"/>
      <c r="B15534" s="58"/>
    </row>
    <row r="15535" spans="1:2" x14ac:dyDescent="0.3">
      <c r="A15535" s="58"/>
      <c r="B15535" s="58"/>
    </row>
    <row r="15536" spans="1:2" x14ac:dyDescent="0.3">
      <c r="A15536" s="58"/>
      <c r="B15536" s="58"/>
    </row>
    <row r="15537" spans="1:2" x14ac:dyDescent="0.3">
      <c r="A15537" s="58"/>
      <c r="B15537" s="58"/>
    </row>
    <row r="15538" spans="1:2" x14ac:dyDescent="0.3">
      <c r="A15538" s="58"/>
      <c r="B15538" s="58"/>
    </row>
    <row r="15539" spans="1:2" x14ac:dyDescent="0.3">
      <c r="A15539" s="58"/>
      <c r="B15539" s="58"/>
    </row>
    <row r="15540" spans="1:2" x14ac:dyDescent="0.3">
      <c r="A15540" s="58"/>
      <c r="B15540" s="58"/>
    </row>
    <row r="15541" spans="1:2" x14ac:dyDescent="0.3">
      <c r="A15541" s="58"/>
      <c r="B15541" s="58"/>
    </row>
    <row r="15542" spans="1:2" x14ac:dyDescent="0.3">
      <c r="A15542" s="58"/>
      <c r="B15542" s="58"/>
    </row>
    <row r="15543" spans="1:2" x14ac:dyDescent="0.3">
      <c r="A15543" s="58"/>
      <c r="B15543" s="58"/>
    </row>
    <row r="15544" spans="1:2" x14ac:dyDescent="0.3">
      <c r="A15544" s="58"/>
      <c r="B15544" s="58"/>
    </row>
    <row r="15545" spans="1:2" x14ac:dyDescent="0.3">
      <c r="A15545" s="58"/>
      <c r="B15545" s="58"/>
    </row>
    <row r="15546" spans="1:2" x14ac:dyDescent="0.3">
      <c r="A15546" s="58"/>
      <c r="B15546" s="58"/>
    </row>
    <row r="15547" spans="1:2" x14ac:dyDescent="0.3">
      <c r="A15547" s="58"/>
      <c r="B15547" s="58"/>
    </row>
    <row r="15548" spans="1:2" x14ac:dyDescent="0.3">
      <c r="A15548" s="58"/>
      <c r="B15548" s="58"/>
    </row>
    <row r="15549" spans="1:2" x14ac:dyDescent="0.3">
      <c r="A15549" s="58"/>
      <c r="B15549" s="58"/>
    </row>
    <row r="15550" spans="1:2" x14ac:dyDescent="0.3">
      <c r="A15550" s="58"/>
      <c r="B15550" s="58"/>
    </row>
    <row r="15551" spans="1:2" x14ac:dyDescent="0.3">
      <c r="A15551" s="58"/>
      <c r="B15551" s="58"/>
    </row>
    <row r="15552" spans="1:2" x14ac:dyDescent="0.3">
      <c r="A15552" s="58"/>
      <c r="B15552" s="58"/>
    </row>
    <row r="15553" spans="1:2" x14ac:dyDescent="0.3">
      <c r="A15553" s="58"/>
      <c r="B15553" s="58"/>
    </row>
    <row r="15554" spans="1:2" x14ac:dyDescent="0.3">
      <c r="A15554" s="58"/>
      <c r="B15554" s="58"/>
    </row>
    <row r="15555" spans="1:2" x14ac:dyDescent="0.3">
      <c r="A15555" s="58"/>
      <c r="B15555" s="58"/>
    </row>
    <row r="15556" spans="1:2" x14ac:dyDescent="0.3">
      <c r="A15556" s="58"/>
      <c r="B15556" s="58"/>
    </row>
    <row r="15557" spans="1:2" x14ac:dyDescent="0.3">
      <c r="A15557" s="58"/>
      <c r="B15557" s="58"/>
    </row>
    <row r="15558" spans="1:2" x14ac:dyDescent="0.3">
      <c r="A15558" s="58"/>
      <c r="B15558" s="58"/>
    </row>
    <row r="15559" spans="1:2" x14ac:dyDescent="0.3">
      <c r="A15559" s="58"/>
      <c r="B15559" s="58"/>
    </row>
    <row r="15560" spans="1:2" x14ac:dyDescent="0.3">
      <c r="A15560" s="58"/>
      <c r="B15560" s="58"/>
    </row>
    <row r="15561" spans="1:2" x14ac:dyDescent="0.3">
      <c r="A15561" s="58"/>
      <c r="B15561" s="58"/>
    </row>
    <row r="15562" spans="1:2" x14ac:dyDescent="0.3">
      <c r="A15562" s="58"/>
      <c r="B15562" s="58"/>
    </row>
    <row r="15563" spans="1:2" x14ac:dyDescent="0.3">
      <c r="A15563" s="58"/>
      <c r="B15563" s="58"/>
    </row>
    <row r="15564" spans="1:2" x14ac:dyDescent="0.3">
      <c r="A15564" s="58"/>
      <c r="B15564" s="58"/>
    </row>
    <row r="15565" spans="1:2" x14ac:dyDescent="0.3">
      <c r="A15565" s="58"/>
      <c r="B15565" s="58"/>
    </row>
    <row r="15566" spans="1:2" x14ac:dyDescent="0.3">
      <c r="A15566" s="58"/>
      <c r="B15566" s="58"/>
    </row>
    <row r="15567" spans="1:2" x14ac:dyDescent="0.3">
      <c r="A15567" s="58"/>
      <c r="B15567" s="58"/>
    </row>
    <row r="15568" spans="1:2" x14ac:dyDescent="0.3">
      <c r="A15568" s="58"/>
      <c r="B15568" s="58"/>
    </row>
    <row r="15569" spans="1:2" x14ac:dyDescent="0.3">
      <c r="A15569" s="58"/>
      <c r="B15569" s="58"/>
    </row>
    <row r="15570" spans="1:2" x14ac:dyDescent="0.3">
      <c r="A15570" s="58"/>
      <c r="B15570" s="58"/>
    </row>
    <row r="15571" spans="1:2" x14ac:dyDescent="0.3">
      <c r="A15571" s="58"/>
      <c r="B15571" s="58"/>
    </row>
    <row r="15572" spans="1:2" x14ac:dyDescent="0.3">
      <c r="A15572" s="58"/>
      <c r="B15572" s="58"/>
    </row>
    <row r="15573" spans="1:2" x14ac:dyDescent="0.3">
      <c r="A15573" s="58"/>
      <c r="B15573" s="58"/>
    </row>
    <row r="15574" spans="1:2" x14ac:dyDescent="0.3">
      <c r="A15574" s="58"/>
      <c r="B15574" s="58"/>
    </row>
    <row r="15575" spans="1:2" x14ac:dyDescent="0.3">
      <c r="A15575" s="58"/>
      <c r="B15575" s="58"/>
    </row>
    <row r="15576" spans="1:2" x14ac:dyDescent="0.3">
      <c r="A15576" s="58"/>
      <c r="B15576" s="58"/>
    </row>
    <row r="15577" spans="1:2" x14ac:dyDescent="0.3">
      <c r="A15577" s="58"/>
      <c r="B15577" s="58"/>
    </row>
    <row r="15578" spans="1:2" x14ac:dyDescent="0.3">
      <c r="A15578" s="58"/>
      <c r="B15578" s="58"/>
    </row>
    <row r="15579" spans="1:2" x14ac:dyDescent="0.3">
      <c r="A15579" s="58"/>
      <c r="B15579" s="58"/>
    </row>
    <row r="15580" spans="1:2" x14ac:dyDescent="0.3">
      <c r="A15580" s="58"/>
      <c r="B15580" s="58"/>
    </row>
    <row r="15581" spans="1:2" x14ac:dyDescent="0.3">
      <c r="A15581" s="58"/>
      <c r="B15581" s="58"/>
    </row>
    <row r="15582" spans="1:2" x14ac:dyDescent="0.3">
      <c r="A15582" s="58"/>
      <c r="B15582" s="58"/>
    </row>
    <row r="15583" spans="1:2" x14ac:dyDescent="0.3">
      <c r="A15583" s="58"/>
      <c r="B15583" s="58"/>
    </row>
    <row r="15584" spans="1:2" x14ac:dyDescent="0.3">
      <c r="A15584" s="58"/>
      <c r="B15584" s="58"/>
    </row>
    <row r="15585" spans="1:2" x14ac:dyDescent="0.3">
      <c r="A15585" s="58"/>
      <c r="B15585" s="58"/>
    </row>
    <row r="15586" spans="1:2" x14ac:dyDescent="0.3">
      <c r="A15586" s="58"/>
      <c r="B15586" s="58"/>
    </row>
    <row r="15587" spans="1:2" x14ac:dyDescent="0.3">
      <c r="A15587" s="58"/>
      <c r="B15587" s="58"/>
    </row>
    <row r="15588" spans="1:2" x14ac:dyDescent="0.3">
      <c r="A15588" s="58"/>
      <c r="B15588" s="58"/>
    </row>
    <row r="15589" spans="1:2" x14ac:dyDescent="0.3">
      <c r="A15589" s="58"/>
      <c r="B15589" s="58"/>
    </row>
    <row r="15590" spans="1:2" x14ac:dyDescent="0.3">
      <c r="A15590" s="58"/>
      <c r="B15590" s="58"/>
    </row>
    <row r="15591" spans="1:2" x14ac:dyDescent="0.3">
      <c r="A15591" s="58"/>
      <c r="B15591" s="58"/>
    </row>
    <row r="15592" spans="1:2" x14ac:dyDescent="0.3">
      <c r="A15592" s="58"/>
      <c r="B15592" s="58"/>
    </row>
    <row r="15593" spans="1:2" x14ac:dyDescent="0.3">
      <c r="A15593" s="58"/>
      <c r="B15593" s="58"/>
    </row>
    <row r="15594" spans="1:2" x14ac:dyDescent="0.3">
      <c r="A15594" s="58"/>
      <c r="B15594" s="58"/>
    </row>
    <row r="15595" spans="1:2" x14ac:dyDescent="0.3">
      <c r="A15595" s="58"/>
      <c r="B15595" s="58"/>
    </row>
    <row r="15596" spans="1:2" x14ac:dyDescent="0.3">
      <c r="A15596" s="58"/>
      <c r="B15596" s="58"/>
    </row>
    <row r="15597" spans="1:2" x14ac:dyDescent="0.3">
      <c r="A15597" s="58"/>
      <c r="B15597" s="58"/>
    </row>
    <row r="15598" spans="1:2" x14ac:dyDescent="0.3">
      <c r="A15598" s="58"/>
      <c r="B15598" s="58"/>
    </row>
    <row r="15599" spans="1:2" x14ac:dyDescent="0.3">
      <c r="A15599" s="58"/>
      <c r="B15599" s="58"/>
    </row>
    <row r="15600" spans="1:2" x14ac:dyDescent="0.3">
      <c r="A15600" s="58"/>
      <c r="B15600" s="58"/>
    </row>
    <row r="15601" spans="1:2" x14ac:dyDescent="0.3">
      <c r="A15601" s="58"/>
      <c r="B15601" s="58"/>
    </row>
    <row r="15602" spans="1:2" x14ac:dyDescent="0.3">
      <c r="A15602" s="58"/>
      <c r="B15602" s="58"/>
    </row>
    <row r="15603" spans="1:2" x14ac:dyDescent="0.3">
      <c r="A15603" s="58"/>
      <c r="B15603" s="58"/>
    </row>
    <row r="15604" spans="1:2" x14ac:dyDescent="0.3">
      <c r="A15604" s="58"/>
      <c r="B15604" s="58"/>
    </row>
    <row r="15605" spans="1:2" x14ac:dyDescent="0.3">
      <c r="A15605" s="58"/>
      <c r="B15605" s="58"/>
    </row>
    <row r="15606" spans="1:2" x14ac:dyDescent="0.3">
      <c r="A15606" s="58"/>
      <c r="B15606" s="58"/>
    </row>
    <row r="15607" spans="1:2" x14ac:dyDescent="0.3">
      <c r="A15607" s="58"/>
      <c r="B15607" s="58"/>
    </row>
    <row r="15608" spans="1:2" x14ac:dyDescent="0.3">
      <c r="A15608" s="58"/>
      <c r="B15608" s="58"/>
    </row>
    <row r="15609" spans="1:2" x14ac:dyDescent="0.3">
      <c r="A15609" s="58"/>
      <c r="B15609" s="58"/>
    </row>
    <row r="15610" spans="1:2" x14ac:dyDescent="0.3">
      <c r="A15610" s="58"/>
      <c r="B15610" s="58"/>
    </row>
    <row r="15611" spans="1:2" x14ac:dyDescent="0.3">
      <c r="A15611" s="58"/>
      <c r="B15611" s="58"/>
    </row>
    <row r="15612" spans="1:2" x14ac:dyDescent="0.3">
      <c r="A15612" s="58"/>
      <c r="B15612" s="58"/>
    </row>
    <row r="15613" spans="1:2" x14ac:dyDescent="0.3">
      <c r="A15613" s="58"/>
      <c r="B15613" s="58"/>
    </row>
    <row r="15614" spans="1:2" x14ac:dyDescent="0.3">
      <c r="A15614" s="58"/>
      <c r="B15614" s="58"/>
    </row>
    <row r="15615" spans="1:2" x14ac:dyDescent="0.3">
      <c r="A15615" s="58"/>
      <c r="B15615" s="58"/>
    </row>
    <row r="15616" spans="1:2" x14ac:dyDescent="0.3">
      <c r="A15616" s="58"/>
      <c r="B15616" s="58"/>
    </row>
    <row r="15617" spans="1:2" x14ac:dyDescent="0.3">
      <c r="A15617" s="58"/>
      <c r="B15617" s="58"/>
    </row>
    <row r="15618" spans="1:2" x14ac:dyDescent="0.3">
      <c r="A15618" s="58"/>
      <c r="B15618" s="58"/>
    </row>
    <row r="15619" spans="1:2" x14ac:dyDescent="0.3">
      <c r="A15619" s="58"/>
      <c r="B15619" s="58"/>
    </row>
    <row r="15620" spans="1:2" x14ac:dyDescent="0.3">
      <c r="A15620" s="58"/>
      <c r="B15620" s="58"/>
    </row>
    <row r="15621" spans="1:2" x14ac:dyDescent="0.3">
      <c r="A15621" s="58"/>
      <c r="B15621" s="58"/>
    </row>
    <row r="15622" spans="1:2" x14ac:dyDescent="0.3">
      <c r="A15622" s="58"/>
      <c r="B15622" s="58"/>
    </row>
    <row r="15623" spans="1:2" x14ac:dyDescent="0.3">
      <c r="A15623" s="58"/>
      <c r="B15623" s="58"/>
    </row>
    <row r="15624" spans="1:2" x14ac:dyDescent="0.3">
      <c r="A15624" s="58"/>
      <c r="B15624" s="58"/>
    </row>
    <row r="15625" spans="1:2" x14ac:dyDescent="0.3">
      <c r="A15625" s="58"/>
      <c r="B15625" s="58"/>
    </row>
    <row r="15626" spans="1:2" x14ac:dyDescent="0.3">
      <c r="A15626" s="58"/>
      <c r="B15626" s="58"/>
    </row>
    <row r="15627" spans="1:2" x14ac:dyDescent="0.3">
      <c r="A15627" s="58"/>
      <c r="B15627" s="58"/>
    </row>
    <row r="15628" spans="1:2" x14ac:dyDescent="0.3">
      <c r="A15628" s="58"/>
      <c r="B15628" s="58"/>
    </row>
    <row r="15629" spans="1:2" x14ac:dyDescent="0.3">
      <c r="A15629" s="58"/>
      <c r="B15629" s="58"/>
    </row>
    <row r="15630" spans="1:2" x14ac:dyDescent="0.3">
      <c r="A15630" s="58"/>
      <c r="B15630" s="58"/>
    </row>
    <row r="15631" spans="1:2" x14ac:dyDescent="0.3">
      <c r="A15631" s="58"/>
      <c r="B15631" s="58"/>
    </row>
    <row r="15632" spans="1:2" x14ac:dyDescent="0.3">
      <c r="A15632" s="58"/>
      <c r="B15632" s="58"/>
    </row>
    <row r="15633" spans="1:2" x14ac:dyDescent="0.3">
      <c r="A15633" s="58"/>
      <c r="B15633" s="58"/>
    </row>
    <row r="15634" spans="1:2" x14ac:dyDescent="0.3">
      <c r="A15634" s="58"/>
      <c r="B15634" s="58"/>
    </row>
    <row r="15635" spans="1:2" x14ac:dyDescent="0.3">
      <c r="A15635" s="58"/>
      <c r="B15635" s="58"/>
    </row>
    <row r="15636" spans="1:2" x14ac:dyDescent="0.3">
      <c r="A15636" s="58"/>
      <c r="B15636" s="58"/>
    </row>
    <row r="15637" spans="1:2" x14ac:dyDescent="0.3">
      <c r="A15637" s="58"/>
      <c r="B15637" s="58"/>
    </row>
    <row r="15638" spans="1:2" x14ac:dyDescent="0.3">
      <c r="A15638" s="58"/>
      <c r="B15638" s="58"/>
    </row>
    <row r="15639" spans="1:2" x14ac:dyDescent="0.3">
      <c r="A15639" s="58"/>
      <c r="B15639" s="58"/>
    </row>
    <row r="15640" spans="1:2" x14ac:dyDescent="0.3">
      <c r="A15640" s="58"/>
      <c r="B15640" s="58"/>
    </row>
    <row r="15641" spans="1:2" x14ac:dyDescent="0.3">
      <c r="A15641" s="58"/>
      <c r="B15641" s="58"/>
    </row>
    <row r="15642" spans="1:2" x14ac:dyDescent="0.3">
      <c r="A15642" s="58"/>
      <c r="B15642" s="58"/>
    </row>
    <row r="15643" spans="1:2" x14ac:dyDescent="0.3">
      <c r="A15643" s="58"/>
      <c r="B15643" s="58"/>
    </row>
    <row r="15644" spans="1:2" x14ac:dyDescent="0.3">
      <c r="A15644" s="58"/>
      <c r="B15644" s="58"/>
    </row>
    <row r="15645" spans="1:2" x14ac:dyDescent="0.3">
      <c r="A15645" s="58"/>
      <c r="B15645" s="58"/>
    </row>
    <row r="15646" spans="1:2" x14ac:dyDescent="0.3">
      <c r="A15646" s="58"/>
      <c r="B15646" s="58"/>
    </row>
    <row r="15647" spans="1:2" x14ac:dyDescent="0.3">
      <c r="A15647" s="58"/>
      <c r="B15647" s="58"/>
    </row>
    <row r="15648" spans="1:2" x14ac:dyDescent="0.3">
      <c r="A15648" s="58"/>
      <c r="B15648" s="58"/>
    </row>
    <row r="15649" spans="1:2" x14ac:dyDescent="0.3">
      <c r="A15649" s="58"/>
      <c r="B15649" s="58"/>
    </row>
    <row r="15650" spans="1:2" x14ac:dyDescent="0.3">
      <c r="A15650" s="58"/>
      <c r="B15650" s="58"/>
    </row>
    <row r="15651" spans="1:2" x14ac:dyDescent="0.3">
      <c r="A15651" s="58"/>
      <c r="B15651" s="58"/>
    </row>
    <row r="15652" spans="1:2" x14ac:dyDescent="0.3">
      <c r="A15652" s="58"/>
      <c r="B15652" s="58"/>
    </row>
    <row r="15653" spans="1:2" x14ac:dyDescent="0.3">
      <c r="A15653" s="58"/>
      <c r="B15653" s="58"/>
    </row>
    <row r="15654" spans="1:2" x14ac:dyDescent="0.3">
      <c r="A15654" s="58"/>
      <c r="B15654" s="58"/>
    </row>
    <row r="15655" spans="1:2" x14ac:dyDescent="0.3">
      <c r="A15655" s="58"/>
      <c r="B15655" s="58"/>
    </row>
    <row r="15656" spans="1:2" x14ac:dyDescent="0.3">
      <c r="A15656" s="58"/>
      <c r="B15656" s="58"/>
    </row>
    <row r="15657" spans="1:2" x14ac:dyDescent="0.3">
      <c r="A15657" s="58"/>
      <c r="B15657" s="58"/>
    </row>
    <row r="15658" spans="1:2" x14ac:dyDescent="0.3">
      <c r="A15658" s="58"/>
      <c r="B15658" s="58"/>
    </row>
    <row r="15659" spans="1:2" x14ac:dyDescent="0.3">
      <c r="A15659" s="58"/>
      <c r="B15659" s="58"/>
    </row>
    <row r="15660" spans="1:2" x14ac:dyDescent="0.3">
      <c r="A15660" s="58"/>
      <c r="B15660" s="58"/>
    </row>
    <row r="15661" spans="1:2" x14ac:dyDescent="0.3">
      <c r="A15661" s="58"/>
      <c r="B15661" s="58"/>
    </row>
    <row r="15662" spans="1:2" x14ac:dyDescent="0.3">
      <c r="A15662" s="58"/>
      <c r="B15662" s="58"/>
    </row>
    <row r="15663" spans="1:2" x14ac:dyDescent="0.3">
      <c r="A15663" s="58"/>
      <c r="B15663" s="58"/>
    </row>
    <row r="15664" spans="1:2" x14ac:dyDescent="0.3">
      <c r="A15664" s="58"/>
      <c r="B15664" s="58"/>
    </row>
    <row r="15665" spans="1:2" x14ac:dyDescent="0.3">
      <c r="A15665" s="58"/>
      <c r="B15665" s="58"/>
    </row>
    <row r="15666" spans="1:2" x14ac:dyDescent="0.3">
      <c r="A15666" s="58"/>
      <c r="B15666" s="58"/>
    </row>
    <row r="15667" spans="1:2" x14ac:dyDescent="0.3">
      <c r="A15667" s="58"/>
      <c r="B15667" s="58"/>
    </row>
    <row r="15668" spans="1:2" x14ac:dyDescent="0.3">
      <c r="A15668" s="58"/>
      <c r="B15668" s="58"/>
    </row>
    <row r="15669" spans="1:2" x14ac:dyDescent="0.3">
      <c r="A15669" s="58"/>
      <c r="B15669" s="58"/>
    </row>
    <row r="15670" spans="1:2" x14ac:dyDescent="0.3">
      <c r="A15670" s="58"/>
      <c r="B15670" s="58"/>
    </row>
    <row r="15671" spans="1:2" x14ac:dyDescent="0.3">
      <c r="A15671" s="58"/>
      <c r="B15671" s="58"/>
    </row>
    <row r="15672" spans="1:2" x14ac:dyDescent="0.3">
      <c r="A15672" s="58"/>
      <c r="B15672" s="58"/>
    </row>
    <row r="15673" spans="1:2" x14ac:dyDescent="0.3">
      <c r="A15673" s="58"/>
      <c r="B15673" s="58"/>
    </row>
    <row r="15674" spans="1:2" x14ac:dyDescent="0.3">
      <c r="A15674" s="58"/>
      <c r="B15674" s="58"/>
    </row>
    <row r="15675" spans="1:2" x14ac:dyDescent="0.3">
      <c r="A15675" s="58"/>
      <c r="B15675" s="58"/>
    </row>
    <row r="15676" spans="1:2" x14ac:dyDescent="0.3">
      <c r="A15676" s="58"/>
      <c r="B15676" s="58"/>
    </row>
    <row r="15677" spans="1:2" x14ac:dyDescent="0.3">
      <c r="A15677" s="58"/>
      <c r="B15677" s="58"/>
    </row>
    <row r="15678" spans="1:2" x14ac:dyDescent="0.3">
      <c r="A15678" s="58"/>
      <c r="B15678" s="58"/>
    </row>
    <row r="15679" spans="1:2" x14ac:dyDescent="0.3">
      <c r="A15679" s="58"/>
      <c r="B15679" s="58"/>
    </row>
    <row r="15680" spans="1:2" x14ac:dyDescent="0.3">
      <c r="A15680" s="58"/>
      <c r="B15680" s="58"/>
    </row>
    <row r="15681" spans="1:2" x14ac:dyDescent="0.3">
      <c r="A15681" s="58"/>
      <c r="B15681" s="58"/>
    </row>
    <row r="15682" spans="1:2" x14ac:dyDescent="0.3">
      <c r="A15682" s="58"/>
      <c r="B15682" s="58"/>
    </row>
    <row r="15683" spans="1:2" x14ac:dyDescent="0.3">
      <c r="A15683" s="58"/>
      <c r="B15683" s="58"/>
    </row>
    <row r="15684" spans="1:2" x14ac:dyDescent="0.3">
      <c r="A15684" s="58"/>
      <c r="B15684" s="58"/>
    </row>
    <row r="15685" spans="1:2" x14ac:dyDescent="0.3">
      <c r="A15685" s="58"/>
      <c r="B15685" s="58"/>
    </row>
    <row r="15686" spans="1:2" x14ac:dyDescent="0.3">
      <c r="A15686" s="58"/>
      <c r="B15686" s="58"/>
    </row>
    <row r="15687" spans="1:2" x14ac:dyDescent="0.3">
      <c r="A15687" s="58"/>
      <c r="B15687" s="58"/>
    </row>
    <row r="15688" spans="1:2" x14ac:dyDescent="0.3">
      <c r="A15688" s="58"/>
      <c r="B15688" s="58"/>
    </row>
    <row r="15689" spans="1:2" x14ac:dyDescent="0.3">
      <c r="A15689" s="58"/>
      <c r="B15689" s="58"/>
    </row>
    <row r="15690" spans="1:2" x14ac:dyDescent="0.3">
      <c r="A15690" s="58"/>
      <c r="B15690" s="58"/>
    </row>
    <row r="15691" spans="1:2" x14ac:dyDescent="0.3">
      <c r="A15691" s="58"/>
      <c r="B15691" s="58"/>
    </row>
    <row r="15692" spans="1:2" x14ac:dyDescent="0.3">
      <c r="A15692" s="58"/>
      <c r="B15692" s="58"/>
    </row>
    <row r="15693" spans="1:2" x14ac:dyDescent="0.3">
      <c r="A15693" s="58"/>
      <c r="B15693" s="58"/>
    </row>
    <row r="15694" spans="1:2" x14ac:dyDescent="0.3">
      <c r="A15694" s="58"/>
      <c r="B15694" s="58"/>
    </row>
    <row r="15695" spans="1:2" x14ac:dyDescent="0.3">
      <c r="A15695" s="58"/>
      <c r="B15695" s="58"/>
    </row>
    <row r="15696" spans="1:2" x14ac:dyDescent="0.3">
      <c r="A15696" s="58"/>
      <c r="B15696" s="58"/>
    </row>
    <row r="15697" spans="1:2" x14ac:dyDescent="0.3">
      <c r="A15697" s="58"/>
      <c r="B15697" s="58"/>
    </row>
    <row r="15698" spans="1:2" x14ac:dyDescent="0.3">
      <c r="A15698" s="58"/>
      <c r="B15698" s="58"/>
    </row>
    <row r="15699" spans="1:2" x14ac:dyDescent="0.3">
      <c r="A15699" s="58"/>
      <c r="B15699" s="58"/>
    </row>
    <row r="15700" spans="1:2" x14ac:dyDescent="0.3">
      <c r="A15700" s="58"/>
      <c r="B15700" s="58"/>
    </row>
    <row r="15701" spans="1:2" x14ac:dyDescent="0.3">
      <c r="A15701" s="58"/>
      <c r="B15701" s="58"/>
    </row>
    <row r="15702" spans="1:2" x14ac:dyDescent="0.3">
      <c r="A15702" s="58"/>
      <c r="B15702" s="58"/>
    </row>
    <row r="15703" spans="1:2" x14ac:dyDescent="0.3">
      <c r="A15703" s="58"/>
      <c r="B15703" s="58"/>
    </row>
    <row r="15704" spans="1:2" x14ac:dyDescent="0.3">
      <c r="A15704" s="58"/>
      <c r="B15704" s="58"/>
    </row>
    <row r="15705" spans="1:2" x14ac:dyDescent="0.3">
      <c r="A15705" s="58"/>
      <c r="B15705" s="58"/>
    </row>
    <row r="15706" spans="1:2" x14ac:dyDescent="0.3">
      <c r="A15706" s="58"/>
      <c r="B15706" s="58"/>
    </row>
    <row r="15707" spans="1:2" x14ac:dyDescent="0.3">
      <c r="A15707" s="58"/>
      <c r="B15707" s="58"/>
    </row>
    <row r="15708" spans="1:2" x14ac:dyDescent="0.3">
      <c r="A15708" s="58"/>
      <c r="B15708" s="58"/>
    </row>
    <row r="15709" spans="1:2" x14ac:dyDescent="0.3">
      <c r="A15709" s="58"/>
      <c r="B15709" s="58"/>
    </row>
    <row r="15710" spans="1:2" x14ac:dyDescent="0.3">
      <c r="A15710" s="58"/>
      <c r="B15710" s="58"/>
    </row>
    <row r="15711" spans="1:2" x14ac:dyDescent="0.3">
      <c r="A15711" s="58"/>
      <c r="B15711" s="58"/>
    </row>
    <row r="15712" spans="1:2" x14ac:dyDescent="0.3">
      <c r="A15712" s="58"/>
      <c r="B15712" s="58"/>
    </row>
    <row r="15713" spans="1:2" x14ac:dyDescent="0.3">
      <c r="A15713" s="58"/>
      <c r="B15713" s="58"/>
    </row>
    <row r="15714" spans="1:2" x14ac:dyDescent="0.3">
      <c r="A15714" s="58"/>
      <c r="B15714" s="58"/>
    </row>
    <row r="15715" spans="1:2" x14ac:dyDescent="0.3">
      <c r="A15715" s="58"/>
      <c r="B15715" s="58"/>
    </row>
    <row r="15716" spans="1:2" x14ac:dyDescent="0.3">
      <c r="A15716" s="58"/>
      <c r="B15716" s="58"/>
    </row>
    <row r="15717" spans="1:2" x14ac:dyDescent="0.3">
      <c r="A15717" s="58"/>
      <c r="B15717" s="58"/>
    </row>
    <row r="15718" spans="1:2" x14ac:dyDescent="0.3">
      <c r="A15718" s="58"/>
      <c r="B15718" s="58"/>
    </row>
    <row r="15719" spans="1:2" x14ac:dyDescent="0.3">
      <c r="A15719" s="58"/>
      <c r="B15719" s="58"/>
    </row>
    <row r="15720" spans="1:2" x14ac:dyDescent="0.3">
      <c r="A15720" s="58"/>
      <c r="B15720" s="58"/>
    </row>
    <row r="15721" spans="1:2" x14ac:dyDescent="0.3">
      <c r="A15721" s="58"/>
      <c r="B15721" s="58"/>
    </row>
    <row r="15722" spans="1:2" x14ac:dyDescent="0.3">
      <c r="A15722" s="58"/>
      <c r="B15722" s="58"/>
    </row>
    <row r="15723" spans="1:2" x14ac:dyDescent="0.3">
      <c r="A15723" s="58"/>
      <c r="B15723" s="58"/>
    </row>
    <row r="15724" spans="1:2" x14ac:dyDescent="0.3">
      <c r="A15724" s="58"/>
      <c r="B15724" s="58"/>
    </row>
    <row r="15725" spans="1:2" x14ac:dyDescent="0.3">
      <c r="A15725" s="58"/>
      <c r="B15725" s="58"/>
    </row>
    <row r="15726" spans="1:2" x14ac:dyDescent="0.3">
      <c r="A15726" s="58"/>
      <c r="B15726" s="58"/>
    </row>
    <row r="15727" spans="1:2" x14ac:dyDescent="0.3">
      <c r="A15727" s="58"/>
      <c r="B15727" s="58"/>
    </row>
    <row r="15728" spans="1:2" x14ac:dyDescent="0.3">
      <c r="A15728" s="58"/>
      <c r="B15728" s="58"/>
    </row>
    <row r="15729" spans="1:2" x14ac:dyDescent="0.3">
      <c r="A15729" s="58"/>
      <c r="B15729" s="58"/>
    </row>
    <row r="15730" spans="1:2" x14ac:dyDescent="0.3">
      <c r="A15730" s="58"/>
      <c r="B15730" s="58"/>
    </row>
    <row r="15731" spans="1:2" x14ac:dyDescent="0.3">
      <c r="A15731" s="58"/>
      <c r="B15731" s="58"/>
    </row>
    <row r="15732" spans="1:2" x14ac:dyDescent="0.3">
      <c r="A15732" s="58"/>
      <c r="B15732" s="58"/>
    </row>
    <row r="15733" spans="1:2" x14ac:dyDescent="0.3">
      <c r="A15733" s="58"/>
      <c r="B15733" s="58"/>
    </row>
    <row r="15734" spans="1:2" x14ac:dyDescent="0.3">
      <c r="A15734" s="58"/>
      <c r="B15734" s="58"/>
    </row>
    <row r="15735" spans="1:2" x14ac:dyDescent="0.3">
      <c r="A15735" s="58"/>
      <c r="B15735" s="58"/>
    </row>
    <row r="15736" spans="1:2" x14ac:dyDescent="0.3">
      <c r="A15736" s="58"/>
      <c r="B15736" s="58"/>
    </row>
    <row r="15737" spans="1:2" x14ac:dyDescent="0.3">
      <c r="A15737" s="58"/>
      <c r="B15737" s="58"/>
    </row>
    <row r="15738" spans="1:2" x14ac:dyDescent="0.3">
      <c r="A15738" s="58"/>
      <c r="B15738" s="58"/>
    </row>
    <row r="15739" spans="1:2" x14ac:dyDescent="0.3">
      <c r="A15739" s="58"/>
      <c r="B15739" s="58"/>
    </row>
    <row r="15740" spans="1:2" x14ac:dyDescent="0.3">
      <c r="A15740" s="58"/>
      <c r="B15740" s="58"/>
    </row>
    <row r="15741" spans="1:2" x14ac:dyDescent="0.3">
      <c r="A15741" s="58"/>
      <c r="B15741" s="58"/>
    </row>
    <row r="15742" spans="1:2" x14ac:dyDescent="0.3">
      <c r="A15742" s="58"/>
      <c r="B15742" s="58"/>
    </row>
    <row r="15743" spans="1:2" x14ac:dyDescent="0.3">
      <c r="A15743" s="58"/>
      <c r="B15743" s="58"/>
    </row>
    <row r="15744" spans="1:2" x14ac:dyDescent="0.3">
      <c r="A15744" s="58"/>
      <c r="B15744" s="58"/>
    </row>
    <row r="15745" spans="1:2" x14ac:dyDescent="0.3">
      <c r="A15745" s="58"/>
      <c r="B15745" s="58"/>
    </row>
    <row r="15746" spans="1:2" x14ac:dyDescent="0.3">
      <c r="A15746" s="58"/>
      <c r="B15746" s="58"/>
    </row>
    <row r="15747" spans="1:2" x14ac:dyDescent="0.3">
      <c r="A15747" s="58"/>
      <c r="B15747" s="58"/>
    </row>
    <row r="15748" spans="1:2" x14ac:dyDescent="0.3">
      <c r="A15748" s="58"/>
      <c r="B15748" s="58"/>
    </row>
    <row r="15749" spans="1:2" x14ac:dyDescent="0.3">
      <c r="A15749" s="58"/>
      <c r="B15749" s="58"/>
    </row>
    <row r="15750" spans="1:2" x14ac:dyDescent="0.3">
      <c r="A15750" s="58"/>
      <c r="B15750" s="58"/>
    </row>
    <row r="15751" spans="1:2" x14ac:dyDescent="0.3">
      <c r="A15751" s="58"/>
      <c r="B15751" s="58"/>
    </row>
    <row r="15752" spans="1:2" x14ac:dyDescent="0.3">
      <c r="A15752" s="58"/>
      <c r="B15752" s="58"/>
    </row>
    <row r="15753" spans="1:2" x14ac:dyDescent="0.3">
      <c r="A15753" s="58"/>
      <c r="B15753" s="58"/>
    </row>
    <row r="15754" spans="1:2" x14ac:dyDescent="0.3">
      <c r="A15754" s="58"/>
      <c r="B15754" s="58"/>
    </row>
    <row r="15755" spans="1:2" x14ac:dyDescent="0.3">
      <c r="A15755" s="58"/>
      <c r="B15755" s="58"/>
    </row>
    <row r="15756" spans="1:2" x14ac:dyDescent="0.3">
      <c r="A15756" s="58"/>
      <c r="B15756" s="58"/>
    </row>
    <row r="15757" spans="1:2" x14ac:dyDescent="0.3">
      <c r="A15757" s="58"/>
      <c r="B15757" s="58"/>
    </row>
    <row r="15758" spans="1:2" x14ac:dyDescent="0.3">
      <c r="A15758" s="58"/>
      <c r="B15758" s="58"/>
    </row>
    <row r="15759" spans="1:2" x14ac:dyDescent="0.3">
      <c r="A15759" s="58"/>
      <c r="B15759" s="58"/>
    </row>
    <row r="15760" spans="1:2" x14ac:dyDescent="0.3">
      <c r="A15760" s="58"/>
      <c r="B15760" s="58"/>
    </row>
    <row r="15761" spans="1:2" x14ac:dyDescent="0.3">
      <c r="A15761" s="58"/>
      <c r="B15761" s="58"/>
    </row>
    <row r="15762" spans="1:2" x14ac:dyDescent="0.3">
      <c r="A15762" s="58"/>
      <c r="B15762" s="58"/>
    </row>
    <row r="15763" spans="1:2" x14ac:dyDescent="0.3">
      <c r="A15763" s="58"/>
      <c r="B15763" s="58"/>
    </row>
    <row r="15764" spans="1:2" x14ac:dyDescent="0.3">
      <c r="A15764" s="58"/>
      <c r="B15764" s="58"/>
    </row>
    <row r="15765" spans="1:2" x14ac:dyDescent="0.3">
      <c r="A15765" s="58"/>
      <c r="B15765" s="58"/>
    </row>
    <row r="15766" spans="1:2" x14ac:dyDescent="0.3">
      <c r="A15766" s="58"/>
      <c r="B15766" s="58"/>
    </row>
    <row r="15767" spans="1:2" x14ac:dyDescent="0.3">
      <c r="A15767" s="58"/>
      <c r="B15767" s="58"/>
    </row>
    <row r="15768" spans="1:2" x14ac:dyDescent="0.3">
      <c r="A15768" s="58"/>
      <c r="B15768" s="58"/>
    </row>
    <row r="15769" spans="1:2" x14ac:dyDescent="0.3">
      <c r="A15769" s="58"/>
      <c r="B15769" s="58"/>
    </row>
    <row r="15770" spans="1:2" x14ac:dyDescent="0.3">
      <c r="A15770" s="58"/>
      <c r="B15770" s="58"/>
    </row>
    <row r="15771" spans="1:2" x14ac:dyDescent="0.3">
      <c r="A15771" s="58"/>
      <c r="B15771" s="58"/>
    </row>
    <row r="15772" spans="1:2" x14ac:dyDescent="0.3">
      <c r="A15772" s="58"/>
      <c r="B15772" s="58"/>
    </row>
    <row r="15773" spans="1:2" x14ac:dyDescent="0.3">
      <c r="A15773" s="58"/>
      <c r="B15773" s="58"/>
    </row>
    <row r="15774" spans="1:2" x14ac:dyDescent="0.3">
      <c r="A15774" s="58"/>
      <c r="B15774" s="58"/>
    </row>
    <row r="15775" spans="1:2" x14ac:dyDescent="0.3">
      <c r="A15775" s="58"/>
      <c r="B15775" s="58"/>
    </row>
    <row r="15776" spans="1:2" x14ac:dyDescent="0.3">
      <c r="A15776" s="58"/>
      <c r="B15776" s="58"/>
    </row>
    <row r="15777" spans="1:2" x14ac:dyDescent="0.3">
      <c r="A15777" s="58"/>
      <c r="B15777" s="58"/>
    </row>
    <row r="15778" spans="1:2" x14ac:dyDescent="0.3">
      <c r="A15778" s="58"/>
      <c r="B15778" s="58"/>
    </row>
    <row r="15779" spans="1:2" x14ac:dyDescent="0.3">
      <c r="A15779" s="58"/>
      <c r="B15779" s="58"/>
    </row>
    <row r="15780" spans="1:2" x14ac:dyDescent="0.3">
      <c r="A15780" s="58"/>
      <c r="B15780" s="58"/>
    </row>
    <row r="15781" spans="1:2" x14ac:dyDescent="0.3">
      <c r="A15781" s="58"/>
      <c r="B15781" s="58"/>
    </row>
    <row r="15782" spans="1:2" x14ac:dyDescent="0.3">
      <c r="A15782" s="58"/>
      <c r="B15782" s="58"/>
    </row>
    <row r="15783" spans="1:2" x14ac:dyDescent="0.3">
      <c r="A15783" s="58"/>
      <c r="B15783" s="58"/>
    </row>
    <row r="15784" spans="1:2" x14ac:dyDescent="0.3">
      <c r="A15784" s="58"/>
      <c r="B15784" s="58"/>
    </row>
    <row r="15785" spans="1:2" x14ac:dyDescent="0.3">
      <c r="A15785" s="58"/>
      <c r="B15785" s="58"/>
    </row>
    <row r="15786" spans="1:2" x14ac:dyDescent="0.3">
      <c r="A15786" s="58"/>
      <c r="B15786" s="58"/>
    </row>
    <row r="15787" spans="1:2" x14ac:dyDescent="0.3">
      <c r="A15787" s="58"/>
      <c r="B15787" s="58"/>
    </row>
    <row r="15788" spans="1:2" x14ac:dyDescent="0.3">
      <c r="A15788" s="58"/>
      <c r="B15788" s="58"/>
    </row>
    <row r="15789" spans="1:2" x14ac:dyDescent="0.3">
      <c r="A15789" s="58"/>
      <c r="B15789" s="58"/>
    </row>
    <row r="15790" spans="1:2" x14ac:dyDescent="0.3">
      <c r="A15790" s="58"/>
      <c r="B15790" s="58"/>
    </row>
    <row r="15791" spans="1:2" x14ac:dyDescent="0.3">
      <c r="A15791" s="58"/>
      <c r="B15791" s="58"/>
    </row>
    <row r="15792" spans="1:2" x14ac:dyDescent="0.3">
      <c r="A15792" s="58"/>
      <c r="B15792" s="58"/>
    </row>
    <row r="15793" spans="1:2" x14ac:dyDescent="0.3">
      <c r="A15793" s="58"/>
      <c r="B15793" s="58"/>
    </row>
    <row r="15794" spans="1:2" x14ac:dyDescent="0.3">
      <c r="A15794" s="58"/>
      <c r="B15794" s="58"/>
    </row>
    <row r="15795" spans="1:2" x14ac:dyDescent="0.3">
      <c r="A15795" s="58"/>
      <c r="B15795" s="58"/>
    </row>
    <row r="15796" spans="1:2" x14ac:dyDescent="0.3">
      <c r="A15796" s="58"/>
      <c r="B15796" s="58"/>
    </row>
    <row r="15797" spans="1:2" x14ac:dyDescent="0.3">
      <c r="A15797" s="58"/>
      <c r="B15797" s="58"/>
    </row>
    <row r="15798" spans="1:2" x14ac:dyDescent="0.3">
      <c r="A15798" s="58"/>
      <c r="B15798" s="58"/>
    </row>
    <row r="15799" spans="1:2" x14ac:dyDescent="0.3">
      <c r="A15799" s="58"/>
      <c r="B15799" s="58"/>
    </row>
    <row r="15800" spans="1:2" x14ac:dyDescent="0.3">
      <c r="A15800" s="58"/>
      <c r="B15800" s="58"/>
    </row>
    <row r="15801" spans="1:2" x14ac:dyDescent="0.3">
      <c r="A15801" s="58"/>
      <c r="B15801" s="58"/>
    </row>
    <row r="15802" spans="1:2" x14ac:dyDescent="0.3">
      <c r="A15802" s="58"/>
      <c r="B15802" s="58"/>
    </row>
    <row r="15803" spans="1:2" x14ac:dyDescent="0.3">
      <c r="A15803" s="58"/>
      <c r="B15803" s="58"/>
    </row>
    <row r="15804" spans="1:2" x14ac:dyDescent="0.3">
      <c r="A15804" s="58"/>
      <c r="B15804" s="58"/>
    </row>
    <row r="15805" spans="1:2" x14ac:dyDescent="0.3">
      <c r="A15805" s="58"/>
      <c r="B15805" s="58"/>
    </row>
    <row r="15806" spans="1:2" x14ac:dyDescent="0.3">
      <c r="A15806" s="58"/>
      <c r="B15806" s="58"/>
    </row>
    <row r="15807" spans="1:2" x14ac:dyDescent="0.3">
      <c r="A15807" s="58"/>
      <c r="B15807" s="58"/>
    </row>
    <row r="15808" spans="1:2" x14ac:dyDescent="0.3">
      <c r="A15808" s="58"/>
      <c r="B15808" s="58"/>
    </row>
    <row r="15809" spans="1:2" x14ac:dyDescent="0.3">
      <c r="A15809" s="58"/>
      <c r="B15809" s="58"/>
    </row>
    <row r="15810" spans="1:2" x14ac:dyDescent="0.3">
      <c r="A15810" s="58"/>
      <c r="B15810" s="58"/>
    </row>
    <row r="15811" spans="1:2" x14ac:dyDescent="0.3">
      <c r="A15811" s="58"/>
      <c r="B15811" s="58"/>
    </row>
    <row r="15812" spans="1:2" x14ac:dyDescent="0.3">
      <c r="A15812" s="58"/>
      <c r="B15812" s="58"/>
    </row>
    <row r="15813" spans="1:2" x14ac:dyDescent="0.3">
      <c r="A15813" s="58"/>
      <c r="B15813" s="58"/>
    </row>
    <row r="15814" spans="1:2" x14ac:dyDescent="0.3">
      <c r="A15814" s="58"/>
      <c r="B15814" s="58"/>
    </row>
    <row r="15815" spans="1:2" x14ac:dyDescent="0.3">
      <c r="A15815" s="58"/>
      <c r="B15815" s="58"/>
    </row>
    <row r="15816" spans="1:2" x14ac:dyDescent="0.3">
      <c r="A15816" s="58"/>
      <c r="B15816" s="58"/>
    </row>
    <row r="15817" spans="1:2" x14ac:dyDescent="0.3">
      <c r="A15817" s="58"/>
      <c r="B15817" s="58"/>
    </row>
    <row r="15818" spans="1:2" x14ac:dyDescent="0.3">
      <c r="A15818" s="58"/>
      <c r="B15818" s="58"/>
    </row>
    <row r="15819" spans="1:2" x14ac:dyDescent="0.3">
      <c r="A15819" s="58"/>
      <c r="B15819" s="58"/>
    </row>
    <row r="15820" spans="1:2" x14ac:dyDescent="0.3">
      <c r="A15820" s="58"/>
      <c r="B15820" s="58"/>
    </row>
    <row r="15821" spans="1:2" x14ac:dyDescent="0.3">
      <c r="A15821" s="58"/>
      <c r="B15821" s="58"/>
    </row>
    <row r="15822" spans="1:2" x14ac:dyDescent="0.3">
      <c r="A15822" s="58"/>
      <c r="B15822" s="58"/>
    </row>
    <row r="15823" spans="1:2" x14ac:dyDescent="0.3">
      <c r="A15823" s="58"/>
      <c r="B15823" s="58"/>
    </row>
    <row r="15824" spans="1:2" x14ac:dyDescent="0.3">
      <c r="A15824" s="58"/>
      <c r="B15824" s="58"/>
    </row>
    <row r="15825" spans="1:2" x14ac:dyDescent="0.3">
      <c r="A15825" s="58"/>
      <c r="B15825" s="58"/>
    </row>
    <row r="15826" spans="1:2" x14ac:dyDescent="0.3">
      <c r="A15826" s="58"/>
      <c r="B15826" s="58"/>
    </row>
    <row r="15827" spans="1:2" x14ac:dyDescent="0.3">
      <c r="A15827" s="58"/>
      <c r="B15827" s="58"/>
    </row>
    <row r="15828" spans="1:2" x14ac:dyDescent="0.3">
      <c r="A15828" s="58"/>
      <c r="B15828" s="58"/>
    </row>
    <row r="15829" spans="1:2" x14ac:dyDescent="0.3">
      <c r="A15829" s="58"/>
      <c r="B15829" s="58"/>
    </row>
    <row r="15830" spans="1:2" x14ac:dyDescent="0.3">
      <c r="A15830" s="58"/>
      <c r="B15830" s="58"/>
    </row>
    <row r="15831" spans="1:2" x14ac:dyDescent="0.3">
      <c r="A15831" s="58"/>
      <c r="B15831" s="58"/>
    </row>
    <row r="15832" spans="1:2" x14ac:dyDescent="0.3">
      <c r="A15832" s="58"/>
      <c r="B15832" s="58"/>
    </row>
    <row r="15833" spans="1:2" x14ac:dyDescent="0.3">
      <c r="A15833" s="58"/>
      <c r="B15833" s="58"/>
    </row>
    <row r="15834" spans="1:2" x14ac:dyDescent="0.3">
      <c r="A15834" s="58"/>
      <c r="B15834" s="58"/>
    </row>
    <row r="15835" spans="1:2" x14ac:dyDescent="0.3">
      <c r="A15835" s="58"/>
      <c r="B15835" s="58"/>
    </row>
    <row r="15836" spans="1:2" x14ac:dyDescent="0.3">
      <c r="A15836" s="58"/>
      <c r="B15836" s="58"/>
    </row>
    <row r="15837" spans="1:2" x14ac:dyDescent="0.3">
      <c r="A15837" s="58"/>
      <c r="B15837" s="58"/>
    </row>
    <row r="15838" spans="1:2" x14ac:dyDescent="0.3">
      <c r="A15838" s="58"/>
      <c r="B15838" s="58"/>
    </row>
    <row r="15839" spans="1:2" x14ac:dyDescent="0.3">
      <c r="A15839" s="58"/>
      <c r="B15839" s="58"/>
    </row>
    <row r="15840" spans="1:2" x14ac:dyDescent="0.3">
      <c r="A15840" s="58"/>
      <c r="B15840" s="58"/>
    </row>
    <row r="15841" spans="1:2" x14ac:dyDescent="0.3">
      <c r="A15841" s="58"/>
      <c r="B15841" s="58"/>
    </row>
    <row r="15842" spans="1:2" x14ac:dyDescent="0.3">
      <c r="A15842" s="58"/>
      <c r="B15842" s="58"/>
    </row>
    <row r="15843" spans="1:2" x14ac:dyDescent="0.3">
      <c r="A15843" s="58"/>
      <c r="B15843" s="58"/>
    </row>
    <row r="15844" spans="1:2" x14ac:dyDescent="0.3">
      <c r="A15844" s="58"/>
      <c r="B15844" s="58"/>
    </row>
    <row r="15845" spans="1:2" x14ac:dyDescent="0.3">
      <c r="A15845" s="58"/>
      <c r="B15845" s="58"/>
    </row>
    <row r="15846" spans="1:2" x14ac:dyDescent="0.3">
      <c r="A15846" s="58"/>
      <c r="B15846" s="58"/>
    </row>
    <row r="15847" spans="1:2" x14ac:dyDescent="0.3">
      <c r="A15847" s="58"/>
      <c r="B15847" s="58"/>
    </row>
    <row r="15848" spans="1:2" x14ac:dyDescent="0.3">
      <c r="A15848" s="58"/>
      <c r="B15848" s="58"/>
    </row>
    <row r="15849" spans="1:2" x14ac:dyDescent="0.3">
      <c r="A15849" s="58"/>
      <c r="B15849" s="58"/>
    </row>
    <row r="15850" spans="1:2" x14ac:dyDescent="0.3">
      <c r="A15850" s="58"/>
      <c r="B15850" s="58"/>
    </row>
    <row r="15851" spans="1:2" x14ac:dyDescent="0.3">
      <c r="A15851" s="58"/>
      <c r="B15851" s="58"/>
    </row>
    <row r="15852" spans="1:2" x14ac:dyDescent="0.3">
      <c r="A15852" s="58"/>
      <c r="B15852" s="58"/>
    </row>
    <row r="15853" spans="1:2" x14ac:dyDescent="0.3">
      <c r="A15853" s="58"/>
      <c r="B15853" s="58"/>
    </row>
    <row r="15854" spans="1:2" x14ac:dyDescent="0.3">
      <c r="A15854" s="58"/>
      <c r="B15854" s="58"/>
    </row>
    <row r="15855" spans="1:2" x14ac:dyDescent="0.3">
      <c r="A15855" s="58"/>
      <c r="B15855" s="58"/>
    </row>
    <row r="15856" spans="1:2" x14ac:dyDescent="0.3">
      <c r="A15856" s="58"/>
      <c r="B15856" s="58"/>
    </row>
    <row r="15857" spans="1:2" x14ac:dyDescent="0.3">
      <c r="A15857" s="58"/>
      <c r="B15857" s="58"/>
    </row>
    <row r="15858" spans="1:2" x14ac:dyDescent="0.3">
      <c r="A15858" s="58"/>
      <c r="B15858" s="58"/>
    </row>
    <row r="15859" spans="1:2" x14ac:dyDescent="0.3">
      <c r="A15859" s="58"/>
      <c r="B15859" s="58"/>
    </row>
    <row r="15860" spans="1:2" x14ac:dyDescent="0.3">
      <c r="A15860" s="58"/>
      <c r="B15860" s="58"/>
    </row>
    <row r="15861" spans="1:2" x14ac:dyDescent="0.3">
      <c r="A15861" s="58"/>
      <c r="B15861" s="58"/>
    </row>
    <row r="15862" spans="1:2" x14ac:dyDescent="0.3">
      <c r="A15862" s="58"/>
      <c r="B15862" s="58"/>
    </row>
    <row r="15863" spans="1:2" x14ac:dyDescent="0.3">
      <c r="A15863" s="58"/>
      <c r="B15863" s="58"/>
    </row>
    <row r="15864" spans="1:2" x14ac:dyDescent="0.3">
      <c r="A15864" s="58"/>
      <c r="B15864" s="58"/>
    </row>
    <row r="15865" spans="1:2" x14ac:dyDescent="0.3">
      <c r="A15865" s="58"/>
      <c r="B15865" s="58"/>
    </row>
    <row r="15866" spans="1:2" x14ac:dyDescent="0.3">
      <c r="A15866" s="58"/>
      <c r="B15866" s="58"/>
    </row>
    <row r="15867" spans="1:2" x14ac:dyDescent="0.3">
      <c r="A15867" s="58"/>
      <c r="B15867" s="58"/>
    </row>
    <row r="15868" spans="1:2" x14ac:dyDescent="0.3">
      <c r="A15868" s="58"/>
      <c r="B15868" s="58"/>
    </row>
    <row r="15869" spans="1:2" x14ac:dyDescent="0.3">
      <c r="A15869" s="58"/>
      <c r="B15869" s="58"/>
    </row>
    <row r="15870" spans="1:2" x14ac:dyDescent="0.3">
      <c r="A15870" s="58"/>
      <c r="B15870" s="58"/>
    </row>
    <row r="15871" spans="1:2" x14ac:dyDescent="0.3">
      <c r="A15871" s="58"/>
      <c r="B15871" s="58"/>
    </row>
    <row r="15872" spans="1:2" x14ac:dyDescent="0.3">
      <c r="A15872" s="58"/>
      <c r="B15872" s="58"/>
    </row>
    <row r="15873" spans="1:2" x14ac:dyDescent="0.3">
      <c r="A15873" s="58"/>
      <c r="B15873" s="58"/>
    </row>
    <row r="15874" spans="1:2" x14ac:dyDescent="0.3">
      <c r="A15874" s="58"/>
      <c r="B15874" s="58"/>
    </row>
    <row r="15875" spans="1:2" x14ac:dyDescent="0.3">
      <c r="A15875" s="58"/>
      <c r="B15875" s="58"/>
    </row>
    <row r="15876" spans="1:2" x14ac:dyDescent="0.3">
      <c r="A15876" s="58"/>
      <c r="B15876" s="58"/>
    </row>
    <row r="15877" spans="1:2" x14ac:dyDescent="0.3">
      <c r="A15877" s="58"/>
      <c r="B15877" s="58"/>
    </row>
    <row r="15878" spans="1:2" x14ac:dyDescent="0.3">
      <c r="A15878" s="58"/>
      <c r="B15878" s="58"/>
    </row>
    <row r="15879" spans="1:2" x14ac:dyDescent="0.3">
      <c r="A15879" s="58"/>
      <c r="B15879" s="58"/>
    </row>
    <row r="15880" spans="1:2" x14ac:dyDescent="0.3">
      <c r="A15880" s="58"/>
      <c r="B15880" s="58"/>
    </row>
    <row r="15881" spans="1:2" x14ac:dyDescent="0.3">
      <c r="A15881" s="58"/>
      <c r="B15881" s="58"/>
    </row>
    <row r="15882" spans="1:2" x14ac:dyDescent="0.3">
      <c r="A15882" s="58"/>
      <c r="B15882" s="58"/>
    </row>
    <row r="15883" spans="1:2" x14ac:dyDescent="0.3">
      <c r="A15883" s="58"/>
      <c r="B15883" s="58"/>
    </row>
    <row r="15884" spans="1:2" x14ac:dyDescent="0.3">
      <c r="A15884" s="58"/>
      <c r="B15884" s="58"/>
    </row>
    <row r="15885" spans="1:2" x14ac:dyDescent="0.3">
      <c r="A15885" s="58"/>
      <c r="B15885" s="58"/>
    </row>
    <row r="15886" spans="1:2" x14ac:dyDescent="0.3">
      <c r="A15886" s="58"/>
      <c r="B15886" s="58"/>
    </row>
    <row r="15887" spans="1:2" x14ac:dyDescent="0.3">
      <c r="A15887" s="58"/>
      <c r="B15887" s="58"/>
    </row>
    <row r="15888" spans="1:2" x14ac:dyDescent="0.3">
      <c r="A15888" s="58"/>
      <c r="B15888" s="58"/>
    </row>
    <row r="15889" spans="1:2" x14ac:dyDescent="0.3">
      <c r="A15889" s="58"/>
      <c r="B15889" s="58"/>
    </row>
    <row r="15890" spans="1:2" x14ac:dyDescent="0.3">
      <c r="A15890" s="58"/>
      <c r="B15890" s="58"/>
    </row>
    <row r="15891" spans="1:2" x14ac:dyDescent="0.3">
      <c r="A15891" s="58"/>
      <c r="B15891" s="58"/>
    </row>
    <row r="15892" spans="1:2" x14ac:dyDescent="0.3">
      <c r="A15892" s="58"/>
      <c r="B15892" s="58"/>
    </row>
    <row r="15893" spans="1:2" x14ac:dyDescent="0.3">
      <c r="A15893" s="58"/>
      <c r="B15893" s="58"/>
    </row>
    <row r="15894" spans="1:2" x14ac:dyDescent="0.3">
      <c r="A15894" s="58"/>
      <c r="B15894" s="58"/>
    </row>
    <row r="15895" spans="1:2" x14ac:dyDescent="0.3">
      <c r="A15895" s="58"/>
      <c r="B15895" s="58"/>
    </row>
    <row r="15896" spans="1:2" x14ac:dyDescent="0.3">
      <c r="A15896" s="58"/>
      <c r="B15896" s="58"/>
    </row>
    <row r="15897" spans="1:2" x14ac:dyDescent="0.3">
      <c r="A15897" s="58"/>
      <c r="B15897" s="58"/>
    </row>
    <row r="15898" spans="1:2" x14ac:dyDescent="0.3">
      <c r="A15898" s="58"/>
      <c r="B15898" s="58"/>
    </row>
    <row r="15899" spans="1:2" x14ac:dyDescent="0.3">
      <c r="A15899" s="58"/>
      <c r="B15899" s="58"/>
    </row>
    <row r="15900" spans="1:2" x14ac:dyDescent="0.3">
      <c r="A15900" s="58"/>
      <c r="B15900" s="58"/>
    </row>
    <row r="15901" spans="1:2" x14ac:dyDescent="0.3">
      <c r="A15901" s="58"/>
      <c r="B15901" s="58"/>
    </row>
    <row r="15902" spans="1:2" x14ac:dyDescent="0.3">
      <c r="A15902" s="58"/>
      <c r="B15902" s="58"/>
    </row>
    <row r="15903" spans="1:2" x14ac:dyDescent="0.3">
      <c r="A15903" s="58"/>
      <c r="B15903" s="58"/>
    </row>
    <row r="15904" spans="1:2" x14ac:dyDescent="0.3">
      <c r="A15904" s="58"/>
      <c r="B15904" s="58"/>
    </row>
    <row r="15905" spans="1:2" x14ac:dyDescent="0.3">
      <c r="A15905" s="58"/>
      <c r="B15905" s="58"/>
    </row>
    <row r="15906" spans="1:2" x14ac:dyDescent="0.3">
      <c r="A15906" s="58"/>
      <c r="B15906" s="58"/>
    </row>
    <row r="15907" spans="1:2" x14ac:dyDescent="0.3">
      <c r="A15907" s="58"/>
      <c r="B15907" s="58"/>
    </row>
    <row r="15908" spans="1:2" x14ac:dyDescent="0.3">
      <c r="A15908" s="58"/>
      <c r="B15908" s="58"/>
    </row>
    <row r="15909" spans="1:2" x14ac:dyDescent="0.3">
      <c r="A15909" s="58"/>
      <c r="B15909" s="58"/>
    </row>
    <row r="15910" spans="1:2" x14ac:dyDescent="0.3">
      <c r="A15910" s="58"/>
      <c r="B15910" s="58"/>
    </row>
    <row r="15911" spans="1:2" x14ac:dyDescent="0.3">
      <c r="A15911" s="58"/>
      <c r="B15911" s="58"/>
    </row>
    <row r="15912" spans="1:2" x14ac:dyDescent="0.3">
      <c r="A15912" s="58"/>
      <c r="B15912" s="58"/>
    </row>
    <row r="15913" spans="1:2" x14ac:dyDescent="0.3">
      <c r="A15913" s="58"/>
      <c r="B15913" s="58"/>
    </row>
    <row r="15914" spans="1:2" x14ac:dyDescent="0.3">
      <c r="A15914" s="58"/>
      <c r="B15914" s="58"/>
    </row>
    <row r="15915" spans="1:2" x14ac:dyDescent="0.3">
      <c r="A15915" s="58"/>
      <c r="B15915" s="58"/>
    </row>
    <row r="15916" spans="1:2" x14ac:dyDescent="0.3">
      <c r="A15916" s="58"/>
      <c r="B15916" s="58"/>
    </row>
    <row r="15917" spans="1:2" x14ac:dyDescent="0.3">
      <c r="A15917" s="58"/>
      <c r="B15917" s="58"/>
    </row>
    <row r="15918" spans="1:2" x14ac:dyDescent="0.3">
      <c r="A15918" s="58"/>
      <c r="B15918" s="58"/>
    </row>
    <row r="15919" spans="1:2" x14ac:dyDescent="0.3">
      <c r="A15919" s="58"/>
      <c r="B15919" s="58"/>
    </row>
    <row r="15920" spans="1:2" x14ac:dyDescent="0.3">
      <c r="A15920" s="58"/>
      <c r="B15920" s="58"/>
    </row>
    <row r="15921" spans="1:2" x14ac:dyDescent="0.3">
      <c r="A15921" s="58"/>
      <c r="B15921" s="58"/>
    </row>
    <row r="15922" spans="1:2" x14ac:dyDescent="0.3">
      <c r="A15922" s="58"/>
      <c r="B15922" s="58"/>
    </row>
    <row r="15923" spans="1:2" x14ac:dyDescent="0.3">
      <c r="A15923" s="58"/>
      <c r="B15923" s="58"/>
    </row>
    <row r="15924" spans="1:2" x14ac:dyDescent="0.3">
      <c r="A15924" s="58"/>
      <c r="B15924" s="58"/>
    </row>
    <row r="15925" spans="1:2" x14ac:dyDescent="0.3">
      <c r="A15925" s="58"/>
      <c r="B15925" s="58"/>
    </row>
    <row r="15926" spans="1:2" x14ac:dyDescent="0.3">
      <c r="A15926" s="58"/>
      <c r="B15926" s="58"/>
    </row>
    <row r="15927" spans="1:2" x14ac:dyDescent="0.3">
      <c r="A15927" s="58"/>
      <c r="B15927" s="58"/>
    </row>
    <row r="15928" spans="1:2" x14ac:dyDescent="0.3">
      <c r="A15928" s="58"/>
      <c r="B15928" s="58"/>
    </row>
    <row r="15929" spans="1:2" x14ac:dyDescent="0.3">
      <c r="A15929" s="58"/>
      <c r="B15929" s="58"/>
    </row>
    <row r="15930" spans="1:2" x14ac:dyDescent="0.3">
      <c r="A15930" s="58"/>
      <c r="B15930" s="58"/>
    </row>
    <row r="15931" spans="1:2" x14ac:dyDescent="0.3">
      <c r="A15931" s="58"/>
      <c r="B15931" s="58"/>
    </row>
    <row r="15932" spans="1:2" x14ac:dyDescent="0.3">
      <c r="A15932" s="58"/>
      <c r="B15932" s="58"/>
    </row>
    <row r="15933" spans="1:2" x14ac:dyDescent="0.3">
      <c r="A15933" s="58"/>
      <c r="B15933" s="58"/>
    </row>
    <row r="15934" spans="1:2" x14ac:dyDescent="0.3">
      <c r="A15934" s="58"/>
      <c r="B15934" s="58"/>
    </row>
    <row r="15935" spans="1:2" x14ac:dyDescent="0.3">
      <c r="A15935" s="58"/>
      <c r="B15935" s="58"/>
    </row>
    <row r="15936" spans="1:2" x14ac:dyDescent="0.3">
      <c r="A15936" s="58"/>
      <c r="B15936" s="58"/>
    </row>
    <row r="15937" spans="1:2" x14ac:dyDescent="0.3">
      <c r="A15937" s="58"/>
      <c r="B15937" s="58"/>
    </row>
    <row r="15938" spans="1:2" x14ac:dyDescent="0.3">
      <c r="A15938" s="58"/>
      <c r="B15938" s="58"/>
    </row>
    <row r="15939" spans="1:2" x14ac:dyDescent="0.3">
      <c r="A15939" s="58"/>
      <c r="B15939" s="58"/>
    </row>
    <row r="15940" spans="1:2" x14ac:dyDescent="0.3">
      <c r="A15940" s="58"/>
      <c r="B15940" s="58"/>
    </row>
    <row r="15941" spans="1:2" x14ac:dyDescent="0.3">
      <c r="A15941" s="58"/>
      <c r="B15941" s="58"/>
    </row>
    <row r="15942" spans="1:2" x14ac:dyDescent="0.3">
      <c r="A15942" s="58"/>
      <c r="B15942" s="58"/>
    </row>
    <row r="15943" spans="1:2" x14ac:dyDescent="0.3">
      <c r="A15943" s="58"/>
      <c r="B15943" s="58"/>
    </row>
    <row r="15944" spans="1:2" x14ac:dyDescent="0.3">
      <c r="A15944" s="58"/>
      <c r="B15944" s="58"/>
    </row>
    <row r="15945" spans="1:2" x14ac:dyDescent="0.3">
      <c r="A15945" s="58"/>
      <c r="B15945" s="58"/>
    </row>
    <row r="15946" spans="1:2" x14ac:dyDescent="0.3">
      <c r="A15946" s="58"/>
      <c r="B15946" s="58"/>
    </row>
    <row r="15947" spans="1:2" x14ac:dyDescent="0.3">
      <c r="A15947" s="58"/>
      <c r="B15947" s="58"/>
    </row>
    <row r="15948" spans="1:2" x14ac:dyDescent="0.3">
      <c r="A15948" s="58"/>
      <c r="B15948" s="58"/>
    </row>
    <row r="15949" spans="1:2" x14ac:dyDescent="0.3">
      <c r="A15949" s="58"/>
      <c r="B15949" s="58"/>
    </row>
    <row r="15950" spans="1:2" x14ac:dyDescent="0.3">
      <c r="A15950" s="58"/>
      <c r="B15950" s="58"/>
    </row>
    <row r="15951" spans="1:2" x14ac:dyDescent="0.3">
      <c r="A15951" s="58"/>
      <c r="B15951" s="58"/>
    </row>
    <row r="15952" spans="1:2" x14ac:dyDescent="0.3">
      <c r="A15952" s="58"/>
      <c r="B15952" s="58"/>
    </row>
    <row r="15953" spans="1:2" x14ac:dyDescent="0.3">
      <c r="A15953" s="58"/>
      <c r="B15953" s="58"/>
    </row>
    <row r="15954" spans="1:2" x14ac:dyDescent="0.3">
      <c r="A15954" s="58"/>
      <c r="B15954" s="58"/>
    </row>
    <row r="15955" spans="1:2" x14ac:dyDescent="0.3">
      <c r="A15955" s="58"/>
      <c r="B15955" s="58"/>
    </row>
    <row r="15956" spans="1:2" x14ac:dyDescent="0.3">
      <c r="A15956" s="58"/>
      <c r="B15956" s="58"/>
    </row>
    <row r="15957" spans="1:2" x14ac:dyDescent="0.3">
      <c r="A15957" s="58"/>
      <c r="B15957" s="58"/>
    </row>
    <row r="15958" spans="1:2" x14ac:dyDescent="0.3">
      <c r="A15958" s="58"/>
      <c r="B15958" s="58"/>
    </row>
    <row r="15959" spans="1:2" x14ac:dyDescent="0.3">
      <c r="A15959" s="58"/>
      <c r="B15959" s="58"/>
    </row>
    <row r="15960" spans="1:2" x14ac:dyDescent="0.3">
      <c r="A15960" s="58"/>
      <c r="B15960" s="58"/>
    </row>
    <row r="15961" spans="1:2" x14ac:dyDescent="0.3">
      <c r="A15961" s="58"/>
      <c r="B15961" s="58"/>
    </row>
    <row r="15962" spans="1:2" x14ac:dyDescent="0.3">
      <c r="A15962" s="58"/>
      <c r="B15962" s="58"/>
    </row>
    <row r="15963" spans="1:2" x14ac:dyDescent="0.3">
      <c r="A15963" s="58"/>
      <c r="B15963" s="58"/>
    </row>
    <row r="15964" spans="1:2" x14ac:dyDescent="0.3">
      <c r="A15964" s="58"/>
      <c r="B15964" s="58"/>
    </row>
    <row r="15965" spans="1:2" x14ac:dyDescent="0.3">
      <c r="A15965" s="58"/>
      <c r="B15965" s="58"/>
    </row>
    <row r="15966" spans="1:2" x14ac:dyDescent="0.3">
      <c r="A15966" s="58"/>
      <c r="B15966" s="58"/>
    </row>
    <row r="15967" spans="1:2" x14ac:dyDescent="0.3">
      <c r="A15967" s="58"/>
      <c r="B15967" s="58"/>
    </row>
    <row r="15968" spans="1:2" x14ac:dyDescent="0.3">
      <c r="A15968" s="58"/>
      <c r="B15968" s="58"/>
    </row>
    <row r="15969" spans="1:2" x14ac:dyDescent="0.3">
      <c r="A15969" s="58"/>
      <c r="B15969" s="58"/>
    </row>
    <row r="15970" spans="1:2" x14ac:dyDescent="0.3">
      <c r="A15970" s="58"/>
      <c r="B15970" s="58"/>
    </row>
    <row r="15971" spans="1:2" x14ac:dyDescent="0.3">
      <c r="A15971" s="58"/>
      <c r="B15971" s="58"/>
    </row>
    <row r="15972" spans="1:2" x14ac:dyDescent="0.3">
      <c r="A15972" s="58"/>
      <c r="B15972" s="58"/>
    </row>
    <row r="15973" spans="1:2" x14ac:dyDescent="0.3">
      <c r="A15973" s="58"/>
      <c r="B15973" s="58"/>
    </row>
    <row r="15974" spans="1:2" x14ac:dyDescent="0.3">
      <c r="A15974" s="58"/>
      <c r="B15974" s="58"/>
    </row>
    <row r="15975" spans="1:2" x14ac:dyDescent="0.3">
      <c r="A15975" s="58"/>
      <c r="B15975" s="58"/>
    </row>
    <row r="15976" spans="1:2" x14ac:dyDescent="0.3">
      <c r="A15976" s="58"/>
      <c r="B15976" s="58"/>
    </row>
    <row r="15977" spans="1:2" x14ac:dyDescent="0.3">
      <c r="A15977" s="58"/>
      <c r="B15977" s="58"/>
    </row>
    <row r="15978" spans="1:2" x14ac:dyDescent="0.3">
      <c r="A15978" s="58"/>
      <c r="B15978" s="58"/>
    </row>
    <row r="15979" spans="1:2" x14ac:dyDescent="0.3">
      <c r="A15979" s="58"/>
      <c r="B15979" s="58"/>
    </row>
    <row r="15980" spans="1:2" x14ac:dyDescent="0.3">
      <c r="A15980" s="58"/>
      <c r="B15980" s="58"/>
    </row>
    <row r="15981" spans="1:2" x14ac:dyDescent="0.3">
      <c r="A15981" s="58"/>
      <c r="B15981" s="58"/>
    </row>
    <row r="15982" spans="1:2" x14ac:dyDescent="0.3">
      <c r="A15982" s="58"/>
      <c r="B15982" s="58"/>
    </row>
    <row r="15983" spans="1:2" x14ac:dyDescent="0.3">
      <c r="A15983" s="58"/>
      <c r="B15983" s="58"/>
    </row>
    <row r="15984" spans="1:2" x14ac:dyDescent="0.3">
      <c r="A15984" s="58"/>
      <c r="B15984" s="58"/>
    </row>
    <row r="15985" spans="1:2" x14ac:dyDescent="0.3">
      <c r="A15985" s="58"/>
      <c r="B15985" s="58"/>
    </row>
    <row r="15986" spans="1:2" x14ac:dyDescent="0.3">
      <c r="A15986" s="58"/>
      <c r="B15986" s="58"/>
    </row>
    <row r="15987" spans="1:2" x14ac:dyDescent="0.3">
      <c r="A15987" s="58"/>
      <c r="B15987" s="58"/>
    </row>
    <row r="15988" spans="1:2" x14ac:dyDescent="0.3">
      <c r="A15988" s="58"/>
      <c r="B15988" s="58"/>
    </row>
    <row r="15989" spans="1:2" x14ac:dyDescent="0.3">
      <c r="A15989" s="58"/>
      <c r="B15989" s="58"/>
    </row>
    <row r="15990" spans="1:2" x14ac:dyDescent="0.3">
      <c r="A15990" s="58"/>
      <c r="B15990" s="58"/>
    </row>
    <row r="15991" spans="1:2" x14ac:dyDescent="0.3">
      <c r="A15991" s="58"/>
      <c r="B15991" s="58"/>
    </row>
    <row r="15992" spans="1:2" x14ac:dyDescent="0.3">
      <c r="A15992" s="58"/>
      <c r="B15992" s="58"/>
    </row>
    <row r="15993" spans="1:2" x14ac:dyDescent="0.3">
      <c r="A15993" s="58"/>
      <c r="B15993" s="58"/>
    </row>
    <row r="15994" spans="1:2" x14ac:dyDescent="0.3">
      <c r="A15994" s="58"/>
      <c r="B15994" s="58"/>
    </row>
    <row r="15995" spans="1:2" x14ac:dyDescent="0.3">
      <c r="A15995" s="58"/>
      <c r="B15995" s="58"/>
    </row>
    <row r="15996" spans="1:2" x14ac:dyDescent="0.3">
      <c r="A15996" s="58"/>
      <c r="B15996" s="58"/>
    </row>
    <row r="15997" spans="1:2" x14ac:dyDescent="0.3">
      <c r="A15997" s="58"/>
      <c r="B15997" s="58"/>
    </row>
    <row r="15998" spans="1:2" x14ac:dyDescent="0.3">
      <c r="A15998" s="58"/>
      <c r="B15998" s="58"/>
    </row>
    <row r="15999" spans="1:2" x14ac:dyDescent="0.3">
      <c r="A15999" s="58"/>
      <c r="B15999" s="58"/>
    </row>
    <row r="16000" spans="1:2" x14ac:dyDescent="0.3">
      <c r="A16000" s="58"/>
      <c r="B16000" s="58"/>
    </row>
    <row r="16001" spans="1:2" x14ac:dyDescent="0.3">
      <c r="A16001" s="58"/>
      <c r="B16001" s="58"/>
    </row>
    <row r="16002" spans="1:2" x14ac:dyDescent="0.3">
      <c r="A16002" s="58"/>
      <c r="B16002" s="58"/>
    </row>
    <row r="16003" spans="1:2" x14ac:dyDescent="0.3">
      <c r="A16003" s="58"/>
      <c r="B16003" s="58"/>
    </row>
    <row r="16004" spans="1:2" x14ac:dyDescent="0.3">
      <c r="A16004" s="58"/>
      <c r="B16004" s="58"/>
    </row>
    <row r="16005" spans="1:2" x14ac:dyDescent="0.3">
      <c r="A16005" s="58"/>
      <c r="B16005" s="58"/>
    </row>
    <row r="16006" spans="1:2" x14ac:dyDescent="0.3">
      <c r="A16006" s="58"/>
      <c r="B16006" s="58"/>
    </row>
    <row r="16007" spans="1:2" x14ac:dyDescent="0.3">
      <c r="A16007" s="58"/>
      <c r="B16007" s="58"/>
    </row>
    <row r="16008" spans="1:2" x14ac:dyDescent="0.3">
      <c r="A16008" s="58"/>
      <c r="B16008" s="58"/>
    </row>
    <row r="16009" spans="1:2" x14ac:dyDescent="0.3">
      <c r="A16009" s="58"/>
      <c r="B16009" s="58"/>
    </row>
    <row r="16010" spans="1:2" x14ac:dyDescent="0.3">
      <c r="A16010" s="58"/>
      <c r="B16010" s="58"/>
    </row>
    <row r="16011" spans="1:2" x14ac:dyDescent="0.3">
      <c r="A16011" s="58"/>
      <c r="B16011" s="58"/>
    </row>
    <row r="16012" spans="1:2" x14ac:dyDescent="0.3">
      <c r="A16012" s="58"/>
      <c r="B16012" s="58"/>
    </row>
    <row r="16013" spans="1:2" x14ac:dyDescent="0.3">
      <c r="A16013" s="58"/>
      <c r="B16013" s="58"/>
    </row>
    <row r="16014" spans="1:2" x14ac:dyDescent="0.3">
      <c r="A16014" s="58"/>
      <c r="B16014" s="58"/>
    </row>
    <row r="16015" spans="1:2" x14ac:dyDescent="0.3">
      <c r="A16015" s="58"/>
      <c r="B16015" s="58"/>
    </row>
    <row r="16016" spans="1:2" x14ac:dyDescent="0.3">
      <c r="A16016" s="58"/>
      <c r="B16016" s="58"/>
    </row>
    <row r="16017" spans="1:2" x14ac:dyDescent="0.3">
      <c r="A16017" s="58"/>
      <c r="B16017" s="58"/>
    </row>
    <row r="16018" spans="1:2" x14ac:dyDescent="0.3">
      <c r="A16018" s="58"/>
      <c r="B16018" s="58"/>
    </row>
    <row r="16019" spans="1:2" x14ac:dyDescent="0.3">
      <c r="A16019" s="58"/>
      <c r="B16019" s="58"/>
    </row>
    <row r="16020" spans="1:2" x14ac:dyDescent="0.3">
      <c r="A16020" s="58"/>
      <c r="B16020" s="58"/>
    </row>
    <row r="16021" spans="1:2" x14ac:dyDescent="0.3">
      <c r="A16021" s="58"/>
      <c r="B16021" s="58"/>
    </row>
    <row r="16022" spans="1:2" x14ac:dyDescent="0.3">
      <c r="A16022" s="58"/>
      <c r="B16022" s="58"/>
    </row>
    <row r="16023" spans="1:2" x14ac:dyDescent="0.3">
      <c r="A16023" s="58"/>
      <c r="B16023" s="58"/>
    </row>
    <row r="16024" spans="1:2" x14ac:dyDescent="0.3">
      <c r="A16024" s="58"/>
      <c r="B16024" s="58"/>
    </row>
    <row r="16025" spans="1:2" x14ac:dyDescent="0.3">
      <c r="A16025" s="58"/>
      <c r="B16025" s="58"/>
    </row>
    <row r="16026" spans="1:2" x14ac:dyDescent="0.3">
      <c r="A16026" s="58"/>
      <c r="B16026" s="58"/>
    </row>
    <row r="16027" spans="1:2" x14ac:dyDescent="0.3">
      <c r="A16027" s="58"/>
      <c r="B16027" s="58"/>
    </row>
    <row r="16028" spans="1:2" x14ac:dyDescent="0.3">
      <c r="A16028" s="58"/>
      <c r="B16028" s="58"/>
    </row>
    <row r="16029" spans="1:2" x14ac:dyDescent="0.3">
      <c r="A16029" s="58"/>
      <c r="B16029" s="58"/>
    </row>
    <row r="16030" spans="1:2" x14ac:dyDescent="0.3">
      <c r="A16030" s="58"/>
      <c r="B16030" s="58"/>
    </row>
    <row r="16031" spans="1:2" x14ac:dyDescent="0.3">
      <c r="A16031" s="58"/>
      <c r="B16031" s="58"/>
    </row>
    <row r="16032" spans="1:2" x14ac:dyDescent="0.3">
      <c r="A16032" s="58"/>
      <c r="B16032" s="58"/>
    </row>
    <row r="16033" spans="1:2" x14ac:dyDescent="0.3">
      <c r="A16033" s="58"/>
      <c r="B16033" s="58"/>
    </row>
    <row r="16034" spans="1:2" x14ac:dyDescent="0.3">
      <c r="A16034" s="58"/>
      <c r="B16034" s="58"/>
    </row>
    <row r="16035" spans="1:2" x14ac:dyDescent="0.3">
      <c r="A16035" s="58"/>
      <c r="B16035" s="58"/>
    </row>
    <row r="16036" spans="1:2" x14ac:dyDescent="0.3">
      <c r="A16036" s="58"/>
      <c r="B16036" s="58"/>
    </row>
    <row r="16037" spans="1:2" x14ac:dyDescent="0.3">
      <c r="A16037" s="58"/>
      <c r="B16037" s="58"/>
    </row>
    <row r="16038" spans="1:2" x14ac:dyDescent="0.3">
      <c r="A16038" s="58"/>
      <c r="B16038" s="58"/>
    </row>
    <row r="16039" spans="1:2" x14ac:dyDescent="0.3">
      <c r="A16039" s="58"/>
      <c r="B16039" s="58"/>
    </row>
    <row r="16040" spans="1:2" x14ac:dyDescent="0.3">
      <c r="A16040" s="58"/>
      <c r="B16040" s="58"/>
    </row>
    <row r="16041" spans="1:2" x14ac:dyDescent="0.3">
      <c r="A16041" s="58"/>
      <c r="B16041" s="58"/>
    </row>
    <row r="16042" spans="1:2" x14ac:dyDescent="0.3">
      <c r="A16042" s="58"/>
      <c r="B16042" s="58"/>
    </row>
    <row r="16043" spans="1:2" x14ac:dyDescent="0.3">
      <c r="A16043" s="58"/>
      <c r="B16043" s="58"/>
    </row>
    <row r="16044" spans="1:2" x14ac:dyDescent="0.3">
      <c r="A16044" s="58"/>
      <c r="B16044" s="58"/>
    </row>
    <row r="16045" spans="1:2" x14ac:dyDescent="0.3">
      <c r="A16045" s="58"/>
      <c r="B16045" s="58"/>
    </row>
    <row r="16046" spans="1:2" x14ac:dyDescent="0.3">
      <c r="A16046" s="58"/>
      <c r="B16046" s="58"/>
    </row>
    <row r="16047" spans="1:2" x14ac:dyDescent="0.3">
      <c r="A16047" s="58"/>
      <c r="B16047" s="58"/>
    </row>
    <row r="16048" spans="1:2" x14ac:dyDescent="0.3">
      <c r="A16048" s="58"/>
      <c r="B16048" s="58"/>
    </row>
    <row r="16049" spans="1:2" x14ac:dyDescent="0.3">
      <c r="A16049" s="58"/>
      <c r="B16049" s="58"/>
    </row>
    <row r="16050" spans="1:2" x14ac:dyDescent="0.3">
      <c r="A16050" s="58"/>
      <c r="B16050" s="58"/>
    </row>
    <row r="16051" spans="1:2" x14ac:dyDescent="0.3">
      <c r="A16051" s="58"/>
      <c r="B16051" s="58"/>
    </row>
    <row r="16052" spans="1:2" x14ac:dyDescent="0.3">
      <c r="A16052" s="58"/>
      <c r="B16052" s="58"/>
    </row>
    <row r="16053" spans="1:2" x14ac:dyDescent="0.3">
      <c r="A16053" s="58"/>
      <c r="B16053" s="58"/>
    </row>
    <row r="16054" spans="1:2" x14ac:dyDescent="0.3">
      <c r="A16054" s="58"/>
      <c r="B16054" s="58"/>
    </row>
    <row r="16055" spans="1:2" x14ac:dyDescent="0.3">
      <c r="A16055" s="58"/>
      <c r="B16055" s="58"/>
    </row>
    <row r="16056" spans="1:2" x14ac:dyDescent="0.3">
      <c r="A16056" s="58"/>
      <c r="B16056" s="58"/>
    </row>
    <row r="16057" spans="1:2" x14ac:dyDescent="0.3">
      <c r="A16057" s="58"/>
      <c r="B16057" s="58"/>
    </row>
    <row r="16058" spans="1:2" x14ac:dyDescent="0.3">
      <c r="A16058" s="58"/>
      <c r="B16058" s="58"/>
    </row>
    <row r="16059" spans="1:2" x14ac:dyDescent="0.3">
      <c r="A16059" s="58"/>
      <c r="B16059" s="58"/>
    </row>
    <row r="16060" spans="1:2" x14ac:dyDescent="0.3">
      <c r="A16060" s="58"/>
      <c r="B16060" s="58"/>
    </row>
    <row r="16061" spans="1:2" x14ac:dyDescent="0.3">
      <c r="A16061" s="58"/>
      <c r="B16061" s="58"/>
    </row>
    <row r="16062" spans="1:2" x14ac:dyDescent="0.3">
      <c r="A16062" s="58"/>
      <c r="B16062" s="58"/>
    </row>
    <row r="16063" spans="1:2" x14ac:dyDescent="0.3">
      <c r="A16063" s="58"/>
      <c r="B16063" s="58"/>
    </row>
    <row r="16064" spans="1:2" x14ac:dyDescent="0.3">
      <c r="A16064" s="58"/>
      <c r="B16064" s="58"/>
    </row>
    <row r="16065" spans="1:2" x14ac:dyDescent="0.3">
      <c r="A16065" s="58"/>
      <c r="B16065" s="58"/>
    </row>
    <row r="16066" spans="1:2" x14ac:dyDescent="0.3">
      <c r="A16066" s="58"/>
      <c r="B16066" s="58"/>
    </row>
    <row r="16067" spans="1:2" x14ac:dyDescent="0.3">
      <c r="A16067" s="58"/>
      <c r="B16067" s="58"/>
    </row>
    <row r="16068" spans="1:2" x14ac:dyDescent="0.3">
      <c r="A16068" s="58"/>
      <c r="B16068" s="58"/>
    </row>
    <row r="16069" spans="1:2" x14ac:dyDescent="0.3">
      <c r="A16069" s="58"/>
      <c r="B16069" s="58"/>
    </row>
    <row r="16070" spans="1:2" x14ac:dyDescent="0.3">
      <c r="A16070" s="58"/>
      <c r="B16070" s="58"/>
    </row>
    <row r="16071" spans="1:2" x14ac:dyDescent="0.3">
      <c r="A16071" s="58"/>
      <c r="B16071" s="58"/>
    </row>
    <row r="16072" spans="1:2" x14ac:dyDescent="0.3">
      <c r="A16072" s="58"/>
      <c r="B16072" s="58"/>
    </row>
    <row r="16073" spans="1:2" x14ac:dyDescent="0.3">
      <c r="A16073" s="58"/>
      <c r="B16073" s="58"/>
    </row>
    <row r="16074" spans="1:2" x14ac:dyDescent="0.3">
      <c r="A16074" s="58"/>
      <c r="B16074" s="58"/>
    </row>
    <row r="16075" spans="1:2" x14ac:dyDescent="0.3">
      <c r="A16075" s="58"/>
      <c r="B16075" s="58"/>
    </row>
    <row r="16076" spans="1:2" x14ac:dyDescent="0.3">
      <c r="A16076" s="58"/>
      <c r="B16076" s="58"/>
    </row>
    <row r="16077" spans="1:2" x14ac:dyDescent="0.3">
      <c r="A16077" s="58"/>
      <c r="B16077" s="58"/>
    </row>
    <row r="16078" spans="1:2" x14ac:dyDescent="0.3">
      <c r="A16078" s="58"/>
      <c r="B16078" s="58"/>
    </row>
    <row r="16079" spans="1:2" x14ac:dyDescent="0.3">
      <c r="A16079" s="58"/>
      <c r="B16079" s="58"/>
    </row>
    <row r="16080" spans="1:2" x14ac:dyDescent="0.3">
      <c r="A16080" s="58"/>
      <c r="B16080" s="58"/>
    </row>
    <row r="16081" spans="1:2" x14ac:dyDescent="0.3">
      <c r="A16081" s="58"/>
      <c r="B16081" s="58"/>
    </row>
    <row r="16082" spans="1:2" x14ac:dyDescent="0.3">
      <c r="A16082" s="58"/>
      <c r="B16082" s="58"/>
    </row>
    <row r="16083" spans="1:2" x14ac:dyDescent="0.3">
      <c r="A16083" s="58"/>
      <c r="B16083" s="58"/>
    </row>
    <row r="16084" spans="1:2" x14ac:dyDescent="0.3">
      <c r="A16084" s="58"/>
      <c r="B16084" s="58"/>
    </row>
    <row r="16085" spans="1:2" x14ac:dyDescent="0.3">
      <c r="A16085" s="58"/>
      <c r="B16085" s="58"/>
    </row>
    <row r="16086" spans="1:2" x14ac:dyDescent="0.3">
      <c r="A16086" s="58"/>
      <c r="B16086" s="58"/>
    </row>
    <row r="16087" spans="1:2" x14ac:dyDescent="0.3">
      <c r="A16087" s="58"/>
      <c r="B16087" s="58"/>
    </row>
    <row r="16088" spans="1:2" x14ac:dyDescent="0.3">
      <c r="A16088" s="58"/>
      <c r="B16088" s="58"/>
    </row>
    <row r="16089" spans="1:2" x14ac:dyDescent="0.3">
      <c r="A16089" s="58"/>
      <c r="B16089" s="58"/>
    </row>
    <row r="16090" spans="1:2" x14ac:dyDescent="0.3">
      <c r="A16090" s="58"/>
      <c r="B16090" s="58"/>
    </row>
    <row r="16091" spans="1:2" x14ac:dyDescent="0.3">
      <c r="A16091" s="58"/>
      <c r="B16091" s="58"/>
    </row>
    <row r="16092" spans="1:2" x14ac:dyDescent="0.3">
      <c r="A16092" s="58"/>
      <c r="B16092" s="58"/>
    </row>
    <row r="16093" spans="1:2" x14ac:dyDescent="0.3">
      <c r="A16093" s="58"/>
      <c r="B16093" s="58"/>
    </row>
    <row r="16094" spans="1:2" x14ac:dyDescent="0.3">
      <c r="A16094" s="58"/>
      <c r="B16094" s="58"/>
    </row>
    <row r="16095" spans="1:2" x14ac:dyDescent="0.3">
      <c r="A16095" s="58"/>
      <c r="B16095" s="58"/>
    </row>
    <row r="16096" spans="1:2" x14ac:dyDescent="0.3">
      <c r="A16096" s="58"/>
      <c r="B16096" s="58"/>
    </row>
    <row r="16097" spans="1:2" x14ac:dyDescent="0.3">
      <c r="A16097" s="58"/>
      <c r="B16097" s="58"/>
    </row>
    <row r="16098" spans="1:2" x14ac:dyDescent="0.3">
      <c r="A16098" s="58"/>
      <c r="B16098" s="58"/>
    </row>
    <row r="16099" spans="1:2" x14ac:dyDescent="0.3">
      <c r="A16099" s="58"/>
      <c r="B16099" s="58"/>
    </row>
    <row r="16100" spans="1:2" x14ac:dyDescent="0.3">
      <c r="A16100" s="58"/>
      <c r="B16100" s="58"/>
    </row>
    <row r="16101" spans="1:2" x14ac:dyDescent="0.3">
      <c r="A16101" s="58"/>
      <c r="B16101" s="58"/>
    </row>
    <row r="16102" spans="1:2" x14ac:dyDescent="0.3">
      <c r="A16102" s="58"/>
      <c r="B16102" s="58"/>
    </row>
    <row r="16103" spans="1:2" x14ac:dyDescent="0.3">
      <c r="A16103" s="58"/>
      <c r="B16103" s="58"/>
    </row>
    <row r="16104" spans="1:2" x14ac:dyDescent="0.3">
      <c r="A16104" s="58"/>
      <c r="B16104" s="58"/>
    </row>
    <row r="16105" spans="1:2" x14ac:dyDescent="0.3">
      <c r="A16105" s="58"/>
      <c r="B16105" s="58"/>
    </row>
    <row r="16106" spans="1:2" x14ac:dyDescent="0.3">
      <c r="A16106" s="58"/>
      <c r="B16106" s="58"/>
    </row>
    <row r="16107" spans="1:2" x14ac:dyDescent="0.3">
      <c r="A16107" s="58"/>
      <c r="B16107" s="58"/>
    </row>
    <row r="16108" spans="1:2" x14ac:dyDescent="0.3">
      <c r="A16108" s="58"/>
      <c r="B16108" s="58"/>
    </row>
    <row r="16109" spans="1:2" x14ac:dyDescent="0.3">
      <c r="A16109" s="58"/>
      <c r="B16109" s="58"/>
    </row>
    <row r="16110" spans="1:2" x14ac:dyDescent="0.3">
      <c r="A16110" s="58"/>
      <c r="B16110" s="58"/>
    </row>
    <row r="16111" spans="1:2" x14ac:dyDescent="0.3">
      <c r="A16111" s="58"/>
      <c r="B16111" s="58"/>
    </row>
    <row r="16112" spans="1:2" x14ac:dyDescent="0.3">
      <c r="A16112" s="58"/>
      <c r="B16112" s="58"/>
    </row>
    <row r="16113" spans="1:2" x14ac:dyDescent="0.3">
      <c r="A16113" s="58"/>
      <c r="B16113" s="58"/>
    </row>
    <row r="16114" spans="1:2" x14ac:dyDescent="0.3">
      <c r="A16114" s="58"/>
      <c r="B16114" s="58"/>
    </row>
    <row r="16115" spans="1:2" x14ac:dyDescent="0.3">
      <c r="A16115" s="58"/>
      <c r="B16115" s="58"/>
    </row>
    <row r="16116" spans="1:2" x14ac:dyDescent="0.3">
      <c r="A16116" s="58"/>
      <c r="B16116" s="58"/>
    </row>
    <row r="16117" spans="1:2" x14ac:dyDescent="0.3">
      <c r="A16117" s="58"/>
      <c r="B16117" s="58"/>
    </row>
    <row r="16118" spans="1:2" x14ac:dyDescent="0.3">
      <c r="A16118" s="58"/>
      <c r="B16118" s="58"/>
    </row>
    <row r="16119" spans="1:2" x14ac:dyDescent="0.3">
      <c r="A16119" s="58"/>
      <c r="B16119" s="58"/>
    </row>
    <row r="16120" spans="1:2" x14ac:dyDescent="0.3">
      <c r="A16120" s="58"/>
      <c r="B16120" s="58"/>
    </row>
    <row r="16121" spans="1:2" x14ac:dyDescent="0.3">
      <c r="A16121" s="58"/>
      <c r="B16121" s="58"/>
    </row>
    <row r="16122" spans="1:2" x14ac:dyDescent="0.3">
      <c r="A16122" s="58"/>
      <c r="B16122" s="58"/>
    </row>
    <row r="16123" spans="1:2" x14ac:dyDescent="0.3">
      <c r="A16123" s="58"/>
      <c r="B16123" s="58"/>
    </row>
    <row r="16124" spans="1:2" x14ac:dyDescent="0.3">
      <c r="A16124" s="58"/>
      <c r="B16124" s="58"/>
    </row>
    <row r="16125" spans="1:2" x14ac:dyDescent="0.3">
      <c r="A16125" s="58"/>
      <c r="B16125" s="58"/>
    </row>
    <row r="16126" spans="1:2" x14ac:dyDescent="0.3">
      <c r="A16126" s="58"/>
      <c r="B16126" s="58"/>
    </row>
    <row r="16127" spans="1:2" x14ac:dyDescent="0.3">
      <c r="A16127" s="58"/>
      <c r="B16127" s="58"/>
    </row>
    <row r="16128" spans="1:2" x14ac:dyDescent="0.3">
      <c r="A16128" s="58"/>
      <c r="B16128" s="58"/>
    </row>
    <row r="16129" spans="1:2" x14ac:dyDescent="0.3">
      <c r="A16129" s="58"/>
      <c r="B16129" s="58"/>
    </row>
    <row r="16130" spans="1:2" x14ac:dyDescent="0.3">
      <c r="A16130" s="58"/>
      <c r="B16130" s="58"/>
    </row>
    <row r="16131" spans="1:2" x14ac:dyDescent="0.3">
      <c r="A16131" s="58"/>
      <c r="B16131" s="58"/>
    </row>
    <row r="16132" spans="1:2" x14ac:dyDescent="0.3">
      <c r="A16132" s="58"/>
      <c r="B16132" s="58"/>
    </row>
    <row r="16133" spans="1:2" x14ac:dyDescent="0.3">
      <c r="A16133" s="58"/>
      <c r="B16133" s="58"/>
    </row>
    <row r="16134" spans="1:2" x14ac:dyDescent="0.3">
      <c r="A16134" s="58"/>
      <c r="B16134" s="58"/>
    </row>
    <row r="16135" spans="1:2" x14ac:dyDescent="0.3">
      <c r="A16135" s="58"/>
      <c r="B16135" s="58"/>
    </row>
    <row r="16136" spans="1:2" x14ac:dyDescent="0.3">
      <c r="A16136" s="58"/>
      <c r="B16136" s="58"/>
    </row>
    <row r="16137" spans="1:2" x14ac:dyDescent="0.3">
      <c r="A16137" s="58"/>
      <c r="B16137" s="58"/>
    </row>
    <row r="16138" spans="1:2" x14ac:dyDescent="0.3">
      <c r="A16138" s="58"/>
      <c r="B16138" s="58"/>
    </row>
    <row r="16139" spans="1:2" x14ac:dyDescent="0.3">
      <c r="A16139" s="58"/>
      <c r="B16139" s="58"/>
    </row>
    <row r="16140" spans="1:2" x14ac:dyDescent="0.3">
      <c r="A16140" s="58"/>
      <c r="B16140" s="58"/>
    </row>
    <row r="16141" spans="1:2" x14ac:dyDescent="0.3">
      <c r="A16141" s="58"/>
      <c r="B16141" s="58"/>
    </row>
    <row r="16142" spans="1:2" x14ac:dyDescent="0.3">
      <c r="A16142" s="58"/>
      <c r="B16142" s="58"/>
    </row>
    <row r="16143" spans="1:2" x14ac:dyDescent="0.3">
      <c r="A16143" s="58"/>
      <c r="B16143" s="58"/>
    </row>
    <row r="16144" spans="1:2" x14ac:dyDescent="0.3">
      <c r="A16144" s="58"/>
      <c r="B16144" s="58"/>
    </row>
    <row r="16145" spans="1:2" x14ac:dyDescent="0.3">
      <c r="A16145" s="58"/>
      <c r="B16145" s="58"/>
    </row>
    <row r="16146" spans="1:2" x14ac:dyDescent="0.3">
      <c r="A16146" s="58"/>
      <c r="B16146" s="58"/>
    </row>
    <row r="16147" spans="1:2" x14ac:dyDescent="0.3">
      <c r="A16147" s="58"/>
      <c r="B16147" s="58"/>
    </row>
    <row r="16148" spans="1:2" x14ac:dyDescent="0.3">
      <c r="A16148" s="58"/>
      <c r="B16148" s="58"/>
    </row>
    <row r="16149" spans="1:2" x14ac:dyDescent="0.3">
      <c r="A16149" s="58"/>
      <c r="B16149" s="58"/>
    </row>
    <row r="16150" spans="1:2" x14ac:dyDescent="0.3">
      <c r="A16150" s="58"/>
      <c r="B16150" s="58"/>
    </row>
    <row r="16151" spans="1:2" x14ac:dyDescent="0.3">
      <c r="A16151" s="58"/>
      <c r="B16151" s="58"/>
    </row>
    <row r="16152" spans="1:2" x14ac:dyDescent="0.3">
      <c r="A16152" s="58"/>
      <c r="B16152" s="58"/>
    </row>
    <row r="16153" spans="1:2" x14ac:dyDescent="0.3">
      <c r="A16153" s="58"/>
      <c r="B16153" s="58"/>
    </row>
    <row r="16154" spans="1:2" x14ac:dyDescent="0.3">
      <c r="A16154" s="58"/>
      <c r="B16154" s="58"/>
    </row>
    <row r="16155" spans="1:2" x14ac:dyDescent="0.3">
      <c r="A16155" s="58"/>
      <c r="B16155" s="58"/>
    </row>
    <row r="16156" spans="1:2" x14ac:dyDescent="0.3">
      <c r="A16156" s="58"/>
      <c r="B16156" s="58"/>
    </row>
    <row r="16157" spans="1:2" x14ac:dyDescent="0.3">
      <c r="A16157" s="58"/>
      <c r="B16157" s="58"/>
    </row>
    <row r="16158" spans="1:2" x14ac:dyDescent="0.3">
      <c r="A16158" s="58"/>
      <c r="B16158" s="58"/>
    </row>
    <row r="16159" spans="1:2" x14ac:dyDescent="0.3">
      <c r="A16159" s="58"/>
      <c r="B16159" s="58"/>
    </row>
    <row r="16160" spans="1:2" x14ac:dyDescent="0.3">
      <c r="A16160" s="58"/>
      <c r="B16160" s="58"/>
    </row>
    <row r="16161" spans="1:2" x14ac:dyDescent="0.3">
      <c r="A16161" s="58"/>
      <c r="B16161" s="58"/>
    </row>
    <row r="16162" spans="1:2" x14ac:dyDescent="0.3">
      <c r="A16162" s="58"/>
      <c r="B16162" s="58"/>
    </row>
    <row r="16163" spans="1:2" x14ac:dyDescent="0.3">
      <c r="A16163" s="58"/>
      <c r="B16163" s="58"/>
    </row>
    <row r="16164" spans="1:2" x14ac:dyDescent="0.3">
      <c r="A16164" s="58"/>
      <c r="B16164" s="58"/>
    </row>
    <row r="16165" spans="1:2" x14ac:dyDescent="0.3">
      <c r="A16165" s="58"/>
      <c r="B16165" s="58"/>
    </row>
    <row r="16166" spans="1:2" x14ac:dyDescent="0.3">
      <c r="A16166" s="58"/>
      <c r="B16166" s="58"/>
    </row>
    <row r="16167" spans="1:2" x14ac:dyDescent="0.3">
      <c r="A16167" s="58"/>
      <c r="B16167" s="58"/>
    </row>
    <row r="16168" spans="1:2" x14ac:dyDescent="0.3">
      <c r="A16168" s="58"/>
      <c r="B16168" s="58"/>
    </row>
    <row r="16169" spans="1:2" x14ac:dyDescent="0.3">
      <c r="A16169" s="58"/>
      <c r="B16169" s="58"/>
    </row>
    <row r="16170" spans="1:2" x14ac:dyDescent="0.3">
      <c r="A16170" s="58"/>
      <c r="B16170" s="58"/>
    </row>
    <row r="16171" spans="1:2" x14ac:dyDescent="0.3">
      <c r="A16171" s="58"/>
      <c r="B16171" s="58"/>
    </row>
    <row r="16172" spans="1:2" x14ac:dyDescent="0.3">
      <c r="A16172" s="58"/>
      <c r="B16172" s="58"/>
    </row>
    <row r="16173" spans="1:2" x14ac:dyDescent="0.3">
      <c r="A16173" s="58"/>
      <c r="B16173" s="58"/>
    </row>
    <row r="16174" spans="1:2" x14ac:dyDescent="0.3">
      <c r="A16174" s="58"/>
      <c r="B16174" s="58"/>
    </row>
    <row r="16175" spans="1:2" x14ac:dyDescent="0.3">
      <c r="A16175" s="58"/>
      <c r="B16175" s="58"/>
    </row>
    <row r="16176" spans="1:2" x14ac:dyDescent="0.3">
      <c r="A16176" s="58"/>
      <c r="B16176" s="58"/>
    </row>
    <row r="16177" spans="1:2" x14ac:dyDescent="0.3">
      <c r="A16177" s="58"/>
      <c r="B16177" s="58"/>
    </row>
    <row r="16178" spans="1:2" x14ac:dyDescent="0.3">
      <c r="A16178" s="58"/>
      <c r="B16178" s="58"/>
    </row>
    <row r="16179" spans="1:2" x14ac:dyDescent="0.3">
      <c r="A16179" s="58"/>
      <c r="B16179" s="58"/>
    </row>
    <row r="16180" spans="1:2" x14ac:dyDescent="0.3">
      <c r="A16180" s="58"/>
      <c r="B16180" s="58"/>
    </row>
    <row r="16181" spans="1:2" x14ac:dyDescent="0.3">
      <c r="A16181" s="58"/>
      <c r="B16181" s="58"/>
    </row>
    <row r="16182" spans="1:2" x14ac:dyDescent="0.3">
      <c r="A16182" s="58"/>
      <c r="B16182" s="58"/>
    </row>
    <row r="16183" spans="1:2" x14ac:dyDescent="0.3">
      <c r="A16183" s="58"/>
      <c r="B16183" s="58"/>
    </row>
    <row r="16184" spans="1:2" x14ac:dyDescent="0.3">
      <c r="A16184" s="58"/>
      <c r="B16184" s="58"/>
    </row>
    <row r="16185" spans="1:2" x14ac:dyDescent="0.3">
      <c r="A16185" s="58"/>
      <c r="B16185" s="58"/>
    </row>
    <row r="16186" spans="1:2" x14ac:dyDescent="0.3">
      <c r="A16186" s="58"/>
      <c r="B16186" s="58"/>
    </row>
    <row r="16187" spans="1:2" x14ac:dyDescent="0.3">
      <c r="A16187" s="58"/>
      <c r="B16187" s="58"/>
    </row>
    <row r="16188" spans="1:2" x14ac:dyDescent="0.3">
      <c r="A16188" s="58"/>
      <c r="B16188" s="58"/>
    </row>
    <row r="16189" spans="1:2" x14ac:dyDescent="0.3">
      <c r="A16189" s="58"/>
      <c r="B16189" s="58"/>
    </row>
    <row r="16190" spans="1:2" x14ac:dyDescent="0.3">
      <c r="A16190" s="58"/>
      <c r="B16190" s="58"/>
    </row>
    <row r="16191" spans="1:2" x14ac:dyDescent="0.3">
      <c r="A16191" s="58"/>
      <c r="B16191" s="58"/>
    </row>
    <row r="16192" spans="1:2" x14ac:dyDescent="0.3">
      <c r="A16192" s="58"/>
      <c r="B16192" s="58"/>
    </row>
    <row r="16193" spans="1:2" x14ac:dyDescent="0.3">
      <c r="A16193" s="58"/>
      <c r="B16193" s="58"/>
    </row>
    <row r="16194" spans="1:2" x14ac:dyDescent="0.3">
      <c r="A16194" s="58"/>
      <c r="B16194" s="58"/>
    </row>
    <row r="16195" spans="1:2" x14ac:dyDescent="0.3">
      <c r="A16195" s="58"/>
      <c r="B16195" s="58"/>
    </row>
    <row r="16196" spans="1:2" x14ac:dyDescent="0.3">
      <c r="A16196" s="58"/>
      <c r="B16196" s="58"/>
    </row>
    <row r="16197" spans="1:2" x14ac:dyDescent="0.3">
      <c r="A16197" s="58"/>
      <c r="B16197" s="58"/>
    </row>
    <row r="16198" spans="1:2" x14ac:dyDescent="0.3">
      <c r="A16198" s="58"/>
      <c r="B16198" s="58"/>
    </row>
    <row r="16199" spans="1:2" x14ac:dyDescent="0.3">
      <c r="A16199" s="58"/>
      <c r="B16199" s="58"/>
    </row>
    <row r="16200" spans="1:2" x14ac:dyDescent="0.3">
      <c r="A16200" s="58"/>
      <c r="B16200" s="58"/>
    </row>
    <row r="16201" spans="1:2" x14ac:dyDescent="0.3">
      <c r="A16201" s="58"/>
      <c r="B16201" s="58"/>
    </row>
    <row r="16202" spans="1:2" x14ac:dyDescent="0.3">
      <c r="A16202" s="58"/>
      <c r="B16202" s="58"/>
    </row>
    <row r="16203" spans="1:2" x14ac:dyDescent="0.3">
      <c r="A16203" s="58"/>
      <c r="B16203" s="58"/>
    </row>
    <row r="16204" spans="1:2" x14ac:dyDescent="0.3">
      <c r="A16204" s="58"/>
      <c r="B16204" s="58"/>
    </row>
    <row r="16205" spans="1:2" x14ac:dyDescent="0.3">
      <c r="A16205" s="58"/>
      <c r="B16205" s="58"/>
    </row>
    <row r="16206" spans="1:2" x14ac:dyDescent="0.3">
      <c r="A16206" s="58"/>
      <c r="B16206" s="58"/>
    </row>
    <row r="16207" spans="1:2" x14ac:dyDescent="0.3">
      <c r="A16207" s="58"/>
      <c r="B16207" s="58"/>
    </row>
    <row r="16208" spans="1:2" x14ac:dyDescent="0.3">
      <c r="A16208" s="58"/>
      <c r="B16208" s="58"/>
    </row>
    <row r="16209" spans="1:2" x14ac:dyDescent="0.3">
      <c r="A16209" s="58"/>
      <c r="B16209" s="58"/>
    </row>
    <row r="16210" spans="1:2" x14ac:dyDescent="0.3">
      <c r="A16210" s="58"/>
      <c r="B16210" s="58"/>
    </row>
    <row r="16211" spans="1:2" x14ac:dyDescent="0.3">
      <c r="A16211" s="58"/>
      <c r="B16211" s="58"/>
    </row>
    <row r="16212" spans="1:2" x14ac:dyDescent="0.3">
      <c r="A16212" s="58"/>
      <c r="B16212" s="58"/>
    </row>
    <row r="16213" spans="1:2" x14ac:dyDescent="0.3">
      <c r="A16213" s="58"/>
      <c r="B16213" s="58"/>
    </row>
    <row r="16214" spans="1:2" x14ac:dyDescent="0.3">
      <c r="A16214" s="58"/>
      <c r="B16214" s="58"/>
    </row>
    <row r="16215" spans="1:2" x14ac:dyDescent="0.3">
      <c r="A16215" s="58"/>
      <c r="B16215" s="58"/>
    </row>
    <row r="16216" spans="1:2" x14ac:dyDescent="0.3">
      <c r="A16216" s="58"/>
      <c r="B16216" s="58"/>
    </row>
    <row r="16217" spans="1:2" x14ac:dyDescent="0.3">
      <c r="A16217" s="58"/>
      <c r="B16217" s="58"/>
    </row>
    <row r="16218" spans="1:2" x14ac:dyDescent="0.3">
      <c r="A16218" s="58"/>
      <c r="B16218" s="58"/>
    </row>
    <row r="16219" spans="1:2" x14ac:dyDescent="0.3">
      <c r="A16219" s="58"/>
      <c r="B16219" s="58"/>
    </row>
    <row r="16220" spans="1:2" x14ac:dyDescent="0.3">
      <c r="A16220" s="58"/>
      <c r="B16220" s="58"/>
    </row>
    <row r="16221" spans="1:2" x14ac:dyDescent="0.3">
      <c r="A16221" s="58"/>
      <c r="B16221" s="58"/>
    </row>
    <row r="16222" spans="1:2" x14ac:dyDescent="0.3">
      <c r="A16222" s="58"/>
      <c r="B16222" s="58"/>
    </row>
    <row r="16223" spans="1:2" x14ac:dyDescent="0.3">
      <c r="A16223" s="58"/>
      <c r="B16223" s="58"/>
    </row>
    <row r="16224" spans="1:2" x14ac:dyDescent="0.3">
      <c r="A16224" s="58"/>
      <c r="B16224" s="58"/>
    </row>
    <row r="16225" spans="1:2" x14ac:dyDescent="0.3">
      <c r="A16225" s="58"/>
      <c r="B16225" s="58"/>
    </row>
    <row r="16226" spans="1:2" x14ac:dyDescent="0.3">
      <c r="A16226" s="58"/>
      <c r="B16226" s="58"/>
    </row>
    <row r="16227" spans="1:2" x14ac:dyDescent="0.3">
      <c r="A16227" s="58"/>
      <c r="B16227" s="58"/>
    </row>
    <row r="16228" spans="1:2" x14ac:dyDescent="0.3">
      <c r="A16228" s="58"/>
      <c r="B16228" s="58"/>
    </row>
    <row r="16229" spans="1:2" x14ac:dyDescent="0.3">
      <c r="A16229" s="58"/>
      <c r="B16229" s="58"/>
    </row>
    <row r="16230" spans="1:2" x14ac:dyDescent="0.3">
      <c r="A16230" s="58"/>
      <c r="B16230" s="58"/>
    </row>
    <row r="16231" spans="1:2" x14ac:dyDescent="0.3">
      <c r="A16231" s="58"/>
      <c r="B16231" s="58"/>
    </row>
    <row r="16232" spans="1:2" x14ac:dyDescent="0.3">
      <c r="A16232" s="58"/>
      <c r="B16232" s="58"/>
    </row>
    <row r="16233" spans="1:2" x14ac:dyDescent="0.3">
      <c r="A16233" s="58"/>
      <c r="B16233" s="58"/>
    </row>
    <row r="16234" spans="1:2" x14ac:dyDescent="0.3">
      <c r="A16234" s="58"/>
      <c r="B16234" s="58"/>
    </row>
    <row r="16235" spans="1:2" x14ac:dyDescent="0.3">
      <c r="A16235" s="58"/>
      <c r="B16235" s="58"/>
    </row>
    <row r="16236" spans="1:2" x14ac:dyDescent="0.3">
      <c r="A16236" s="58"/>
      <c r="B16236" s="58"/>
    </row>
    <row r="16237" spans="1:2" x14ac:dyDescent="0.3">
      <c r="A16237" s="58"/>
      <c r="B16237" s="58"/>
    </row>
    <row r="16238" spans="1:2" x14ac:dyDescent="0.3">
      <c r="A16238" s="58"/>
      <c r="B16238" s="58"/>
    </row>
    <row r="16239" spans="1:2" x14ac:dyDescent="0.3">
      <c r="A16239" s="58"/>
      <c r="B16239" s="58"/>
    </row>
    <row r="16240" spans="1:2" x14ac:dyDescent="0.3">
      <c r="A16240" s="58"/>
      <c r="B16240" s="58"/>
    </row>
    <row r="16241" spans="1:2" x14ac:dyDescent="0.3">
      <c r="A16241" s="58"/>
      <c r="B16241" s="58"/>
    </row>
    <row r="16242" spans="1:2" x14ac:dyDescent="0.3">
      <c r="A16242" s="58"/>
      <c r="B16242" s="58"/>
    </row>
    <row r="16243" spans="1:2" x14ac:dyDescent="0.3">
      <c r="A16243" s="58"/>
      <c r="B16243" s="58"/>
    </row>
    <row r="16244" spans="1:2" x14ac:dyDescent="0.3">
      <c r="A16244" s="58"/>
      <c r="B16244" s="58"/>
    </row>
    <row r="16245" spans="1:2" x14ac:dyDescent="0.3">
      <c r="A16245" s="58"/>
      <c r="B16245" s="58"/>
    </row>
    <row r="16246" spans="1:2" x14ac:dyDescent="0.3">
      <c r="A16246" s="58"/>
      <c r="B16246" s="58"/>
    </row>
    <row r="16247" spans="1:2" x14ac:dyDescent="0.3">
      <c r="A16247" s="58"/>
      <c r="B16247" s="58"/>
    </row>
    <row r="16248" spans="1:2" x14ac:dyDescent="0.3">
      <c r="A16248" s="58"/>
      <c r="B16248" s="58"/>
    </row>
    <row r="16249" spans="1:2" x14ac:dyDescent="0.3">
      <c r="A16249" s="58"/>
      <c r="B16249" s="58"/>
    </row>
    <row r="16250" spans="1:2" x14ac:dyDescent="0.3">
      <c r="A16250" s="58"/>
      <c r="B16250" s="58"/>
    </row>
    <row r="16251" spans="1:2" x14ac:dyDescent="0.3">
      <c r="A16251" s="58"/>
      <c r="B16251" s="58"/>
    </row>
    <row r="16252" spans="1:2" x14ac:dyDescent="0.3">
      <c r="A16252" s="58"/>
      <c r="B16252" s="58"/>
    </row>
    <row r="16253" spans="1:2" x14ac:dyDescent="0.3">
      <c r="A16253" s="58"/>
      <c r="B16253" s="58"/>
    </row>
    <row r="16254" spans="1:2" x14ac:dyDescent="0.3">
      <c r="A16254" s="58"/>
      <c r="B16254" s="58"/>
    </row>
    <row r="16255" spans="1:2" x14ac:dyDescent="0.3">
      <c r="A16255" s="58"/>
      <c r="B16255" s="58"/>
    </row>
    <row r="16256" spans="1:2" x14ac:dyDescent="0.3">
      <c r="A16256" s="58"/>
      <c r="B16256" s="58"/>
    </row>
    <row r="16257" spans="1:2" x14ac:dyDescent="0.3">
      <c r="A16257" s="58"/>
      <c r="B16257" s="58"/>
    </row>
    <row r="16258" spans="1:2" x14ac:dyDescent="0.3">
      <c r="A16258" s="58"/>
      <c r="B16258" s="58"/>
    </row>
    <row r="16259" spans="1:2" x14ac:dyDescent="0.3">
      <c r="A16259" s="58"/>
      <c r="B16259" s="58"/>
    </row>
    <row r="16260" spans="1:2" x14ac:dyDescent="0.3">
      <c r="A16260" s="58"/>
      <c r="B16260" s="58"/>
    </row>
    <row r="16261" spans="1:2" x14ac:dyDescent="0.3">
      <c r="A16261" s="58"/>
      <c r="B16261" s="58"/>
    </row>
    <row r="16262" spans="1:2" x14ac:dyDescent="0.3">
      <c r="A16262" s="58"/>
      <c r="B16262" s="58"/>
    </row>
    <row r="16263" spans="1:2" x14ac:dyDescent="0.3">
      <c r="A16263" s="58"/>
      <c r="B16263" s="58"/>
    </row>
    <row r="16264" spans="1:2" x14ac:dyDescent="0.3">
      <c r="A16264" s="58"/>
      <c r="B16264" s="58"/>
    </row>
    <row r="16265" spans="1:2" x14ac:dyDescent="0.3">
      <c r="A16265" s="58"/>
      <c r="B16265" s="58"/>
    </row>
    <row r="16266" spans="1:2" x14ac:dyDescent="0.3">
      <c r="A16266" s="58"/>
      <c r="B16266" s="58"/>
    </row>
    <row r="16267" spans="1:2" x14ac:dyDescent="0.3">
      <c r="A16267" s="58"/>
      <c r="B16267" s="58"/>
    </row>
    <row r="16268" spans="1:2" x14ac:dyDescent="0.3">
      <c r="A16268" s="58"/>
      <c r="B16268" s="58"/>
    </row>
    <row r="16269" spans="1:2" x14ac:dyDescent="0.3">
      <c r="A16269" s="58"/>
      <c r="B16269" s="58"/>
    </row>
    <row r="16270" spans="1:2" x14ac:dyDescent="0.3">
      <c r="A16270" s="58"/>
      <c r="B16270" s="58"/>
    </row>
    <row r="16271" spans="1:2" x14ac:dyDescent="0.3">
      <c r="A16271" s="58"/>
      <c r="B16271" s="58"/>
    </row>
    <row r="16272" spans="1:2" x14ac:dyDescent="0.3">
      <c r="A16272" s="58"/>
      <c r="B16272" s="58"/>
    </row>
    <row r="16273" spans="1:2" x14ac:dyDescent="0.3">
      <c r="A16273" s="58"/>
      <c r="B16273" s="58"/>
    </row>
    <row r="16274" spans="1:2" x14ac:dyDescent="0.3">
      <c r="A16274" s="58"/>
      <c r="B16274" s="58"/>
    </row>
    <row r="16275" spans="1:2" x14ac:dyDescent="0.3">
      <c r="A16275" s="58"/>
      <c r="B16275" s="58"/>
    </row>
    <row r="16276" spans="1:2" x14ac:dyDescent="0.3">
      <c r="A16276" s="58"/>
      <c r="B16276" s="58"/>
    </row>
    <row r="16277" spans="1:2" x14ac:dyDescent="0.3">
      <c r="A16277" s="58"/>
      <c r="B16277" s="58"/>
    </row>
    <row r="16278" spans="1:2" x14ac:dyDescent="0.3">
      <c r="A16278" s="58"/>
      <c r="B16278" s="58"/>
    </row>
    <row r="16279" spans="1:2" x14ac:dyDescent="0.3">
      <c r="A16279" s="58"/>
      <c r="B16279" s="58"/>
    </row>
    <row r="16280" spans="1:2" x14ac:dyDescent="0.3">
      <c r="A16280" s="58"/>
      <c r="B16280" s="58"/>
    </row>
    <row r="16281" spans="1:2" x14ac:dyDescent="0.3">
      <c r="A16281" s="58"/>
      <c r="B16281" s="58"/>
    </row>
    <row r="16282" spans="1:2" x14ac:dyDescent="0.3">
      <c r="A16282" s="58"/>
      <c r="B16282" s="58"/>
    </row>
    <row r="16283" spans="1:2" x14ac:dyDescent="0.3">
      <c r="A16283" s="58"/>
      <c r="B16283" s="58"/>
    </row>
    <row r="16284" spans="1:2" x14ac:dyDescent="0.3">
      <c r="A16284" s="58"/>
      <c r="B16284" s="58"/>
    </row>
    <row r="16285" spans="1:2" x14ac:dyDescent="0.3">
      <c r="A16285" s="58"/>
      <c r="B16285" s="58"/>
    </row>
    <row r="16286" spans="1:2" x14ac:dyDescent="0.3">
      <c r="A16286" s="58"/>
      <c r="B16286" s="58"/>
    </row>
    <row r="16287" spans="1:2" x14ac:dyDescent="0.3">
      <c r="A16287" s="58"/>
      <c r="B16287" s="58"/>
    </row>
    <row r="16288" spans="1:2" x14ac:dyDescent="0.3">
      <c r="A16288" s="58"/>
      <c r="B16288" s="58"/>
    </row>
    <row r="16289" spans="1:2" x14ac:dyDescent="0.3">
      <c r="A16289" s="58"/>
      <c r="B16289" s="58"/>
    </row>
    <row r="16290" spans="1:2" x14ac:dyDescent="0.3">
      <c r="A16290" s="58"/>
      <c r="B16290" s="58"/>
    </row>
    <row r="16291" spans="1:2" x14ac:dyDescent="0.3">
      <c r="A16291" s="58"/>
      <c r="B16291" s="58"/>
    </row>
    <row r="16292" spans="1:2" x14ac:dyDescent="0.3">
      <c r="A16292" s="58"/>
      <c r="B16292" s="58"/>
    </row>
    <row r="16293" spans="1:2" x14ac:dyDescent="0.3">
      <c r="A16293" s="58"/>
      <c r="B16293" s="58"/>
    </row>
    <row r="16294" spans="1:2" x14ac:dyDescent="0.3">
      <c r="A16294" s="58"/>
      <c r="B16294" s="58"/>
    </row>
    <row r="16295" spans="1:2" x14ac:dyDescent="0.3">
      <c r="A16295" s="58"/>
      <c r="B16295" s="58"/>
    </row>
    <row r="16296" spans="1:2" x14ac:dyDescent="0.3">
      <c r="A16296" s="58"/>
      <c r="B16296" s="58"/>
    </row>
    <row r="16297" spans="1:2" x14ac:dyDescent="0.3">
      <c r="A16297" s="58"/>
      <c r="B16297" s="58"/>
    </row>
    <row r="16298" spans="1:2" x14ac:dyDescent="0.3">
      <c r="A16298" s="58"/>
      <c r="B16298" s="58"/>
    </row>
    <row r="16299" spans="1:2" x14ac:dyDescent="0.3">
      <c r="A16299" s="58"/>
      <c r="B16299" s="58"/>
    </row>
    <row r="16300" spans="1:2" x14ac:dyDescent="0.3">
      <c r="A16300" s="58"/>
      <c r="B16300" s="58"/>
    </row>
    <row r="16301" spans="1:2" x14ac:dyDescent="0.3">
      <c r="A16301" s="58"/>
      <c r="B16301" s="58"/>
    </row>
    <row r="16302" spans="1:2" x14ac:dyDescent="0.3">
      <c r="A16302" s="58"/>
      <c r="B16302" s="58"/>
    </row>
    <row r="16303" spans="1:2" x14ac:dyDescent="0.3">
      <c r="A16303" s="58"/>
      <c r="B16303" s="58"/>
    </row>
    <row r="16304" spans="1:2" x14ac:dyDescent="0.3">
      <c r="A16304" s="58"/>
      <c r="B16304" s="58"/>
    </row>
    <row r="16305" spans="1:2" x14ac:dyDescent="0.3">
      <c r="A16305" s="58"/>
      <c r="B16305" s="58"/>
    </row>
    <row r="16306" spans="1:2" x14ac:dyDescent="0.3">
      <c r="A16306" s="58"/>
      <c r="B16306" s="58"/>
    </row>
    <row r="16307" spans="1:2" x14ac:dyDescent="0.3">
      <c r="A16307" s="58"/>
      <c r="B16307" s="58"/>
    </row>
    <row r="16308" spans="1:2" x14ac:dyDescent="0.3">
      <c r="A16308" s="58"/>
      <c r="B16308" s="58"/>
    </row>
    <row r="16309" spans="1:2" x14ac:dyDescent="0.3">
      <c r="A16309" s="58"/>
      <c r="B16309" s="58"/>
    </row>
    <row r="16310" spans="1:2" x14ac:dyDescent="0.3">
      <c r="A16310" s="58"/>
      <c r="B16310" s="58"/>
    </row>
    <row r="16311" spans="1:2" x14ac:dyDescent="0.3">
      <c r="A16311" s="58"/>
      <c r="B16311" s="58"/>
    </row>
    <row r="16312" spans="1:2" x14ac:dyDescent="0.3">
      <c r="A16312" s="58"/>
      <c r="B16312" s="58"/>
    </row>
    <row r="16313" spans="1:2" x14ac:dyDescent="0.3">
      <c r="A16313" s="58"/>
      <c r="B16313" s="58"/>
    </row>
    <row r="16314" spans="1:2" x14ac:dyDescent="0.3">
      <c r="A16314" s="58"/>
      <c r="B16314" s="58"/>
    </row>
    <row r="16315" spans="1:2" x14ac:dyDescent="0.3">
      <c r="A16315" s="58"/>
      <c r="B16315" s="58"/>
    </row>
    <row r="16316" spans="1:2" x14ac:dyDescent="0.3">
      <c r="A16316" s="58"/>
      <c r="B16316" s="58"/>
    </row>
    <row r="16317" spans="1:2" x14ac:dyDescent="0.3">
      <c r="A16317" s="58"/>
      <c r="B16317" s="58"/>
    </row>
    <row r="16318" spans="1:2" x14ac:dyDescent="0.3">
      <c r="A16318" s="58"/>
      <c r="B16318" s="58"/>
    </row>
    <row r="16319" spans="1:2" x14ac:dyDescent="0.3">
      <c r="A16319" s="58"/>
      <c r="B16319" s="58"/>
    </row>
    <row r="16320" spans="1:2" x14ac:dyDescent="0.3">
      <c r="A16320" s="58"/>
      <c r="B16320" s="58"/>
    </row>
    <row r="16321" spans="1:2" x14ac:dyDescent="0.3">
      <c r="A16321" s="58"/>
      <c r="B16321" s="58"/>
    </row>
    <row r="16322" spans="1:2" x14ac:dyDescent="0.3">
      <c r="A16322" s="58"/>
      <c r="B16322" s="58"/>
    </row>
    <row r="16323" spans="1:2" x14ac:dyDescent="0.3">
      <c r="A16323" s="58"/>
      <c r="B16323" s="58"/>
    </row>
    <row r="16324" spans="1:2" x14ac:dyDescent="0.3">
      <c r="A16324" s="58"/>
      <c r="B16324" s="58"/>
    </row>
    <row r="16325" spans="1:2" x14ac:dyDescent="0.3">
      <c r="A16325" s="58"/>
      <c r="B16325" s="58"/>
    </row>
    <row r="16326" spans="1:2" x14ac:dyDescent="0.3">
      <c r="A16326" s="58"/>
      <c r="B16326" s="58"/>
    </row>
    <row r="16327" spans="1:2" x14ac:dyDescent="0.3">
      <c r="A16327" s="58"/>
      <c r="B16327" s="58"/>
    </row>
    <row r="16328" spans="1:2" x14ac:dyDescent="0.3">
      <c r="A16328" s="58"/>
      <c r="B16328" s="58"/>
    </row>
    <row r="16329" spans="1:2" x14ac:dyDescent="0.3">
      <c r="A16329" s="58"/>
      <c r="B16329" s="58"/>
    </row>
    <row r="16330" spans="1:2" x14ac:dyDescent="0.3">
      <c r="A16330" s="58"/>
      <c r="B16330" s="58"/>
    </row>
    <row r="16331" spans="1:2" x14ac:dyDescent="0.3">
      <c r="A16331" s="58"/>
      <c r="B16331" s="58"/>
    </row>
    <row r="16332" spans="1:2" x14ac:dyDescent="0.3">
      <c r="A16332" s="58"/>
      <c r="B16332" s="58"/>
    </row>
    <row r="16333" spans="1:2" x14ac:dyDescent="0.3">
      <c r="A16333" s="58"/>
      <c r="B16333" s="58"/>
    </row>
    <row r="16334" spans="1:2" x14ac:dyDescent="0.3">
      <c r="A16334" s="58"/>
      <c r="B16334" s="58"/>
    </row>
    <row r="16335" spans="1:2" x14ac:dyDescent="0.3">
      <c r="A16335" s="58"/>
      <c r="B16335" s="58"/>
    </row>
    <row r="16336" spans="1:2" x14ac:dyDescent="0.3">
      <c r="A16336" s="58"/>
      <c r="B16336" s="58"/>
    </row>
    <row r="16337" spans="1:2" x14ac:dyDescent="0.3">
      <c r="A16337" s="58"/>
      <c r="B16337" s="58"/>
    </row>
    <row r="16338" spans="1:2" x14ac:dyDescent="0.3">
      <c r="A16338" s="58"/>
      <c r="B16338" s="58"/>
    </row>
    <row r="16339" spans="1:2" x14ac:dyDescent="0.3">
      <c r="A16339" s="58"/>
      <c r="B16339" s="58"/>
    </row>
    <row r="16340" spans="1:2" x14ac:dyDescent="0.3">
      <c r="A16340" s="58"/>
      <c r="B16340" s="58"/>
    </row>
    <row r="16341" spans="1:2" x14ac:dyDescent="0.3">
      <c r="A16341" s="58"/>
      <c r="B16341" s="58"/>
    </row>
    <row r="16342" spans="1:2" x14ac:dyDescent="0.3">
      <c r="A16342" s="58"/>
      <c r="B16342" s="58"/>
    </row>
    <row r="16343" spans="1:2" x14ac:dyDescent="0.3">
      <c r="A16343" s="58"/>
      <c r="B16343" s="58"/>
    </row>
    <row r="16344" spans="1:2" x14ac:dyDescent="0.3">
      <c r="A16344" s="58"/>
      <c r="B16344" s="58"/>
    </row>
    <row r="16345" spans="1:2" x14ac:dyDescent="0.3">
      <c r="A16345" s="58"/>
      <c r="B16345" s="58"/>
    </row>
    <row r="16346" spans="1:2" x14ac:dyDescent="0.3">
      <c r="A16346" s="58"/>
      <c r="B16346" s="58"/>
    </row>
    <row r="16347" spans="1:2" x14ac:dyDescent="0.3">
      <c r="A16347" s="58"/>
      <c r="B16347" s="58"/>
    </row>
    <row r="16348" spans="1:2" x14ac:dyDescent="0.3">
      <c r="A16348" s="58"/>
      <c r="B16348" s="58"/>
    </row>
    <row r="16349" spans="1:2" x14ac:dyDescent="0.3">
      <c r="A16349" s="58"/>
      <c r="B16349" s="58"/>
    </row>
    <row r="16350" spans="1:2" x14ac:dyDescent="0.3">
      <c r="A16350" s="58"/>
      <c r="B16350" s="58"/>
    </row>
    <row r="16351" spans="1:2" x14ac:dyDescent="0.3">
      <c r="A16351" s="58"/>
      <c r="B16351" s="58"/>
    </row>
    <row r="16352" spans="1:2" x14ac:dyDescent="0.3">
      <c r="A16352" s="58"/>
      <c r="B16352" s="58"/>
    </row>
    <row r="16353" spans="1:2" x14ac:dyDescent="0.3">
      <c r="A16353" s="58"/>
      <c r="B16353" s="58"/>
    </row>
    <row r="16354" spans="1:2" x14ac:dyDescent="0.3">
      <c r="A16354" s="58"/>
      <c r="B16354" s="58"/>
    </row>
    <row r="16355" spans="1:2" x14ac:dyDescent="0.3">
      <c r="A16355" s="58"/>
      <c r="B16355" s="58"/>
    </row>
    <row r="16356" spans="1:2" x14ac:dyDescent="0.3">
      <c r="A16356" s="58"/>
      <c r="B16356" s="58"/>
    </row>
    <row r="16357" spans="1:2" x14ac:dyDescent="0.3">
      <c r="A16357" s="58"/>
      <c r="B16357" s="58"/>
    </row>
    <row r="16358" spans="1:2" x14ac:dyDescent="0.3">
      <c r="A16358" s="58"/>
      <c r="B16358" s="58"/>
    </row>
    <row r="16359" spans="1:2" x14ac:dyDescent="0.3">
      <c r="A16359" s="58"/>
      <c r="B16359" s="58"/>
    </row>
    <row r="16360" spans="1:2" x14ac:dyDescent="0.3">
      <c r="A16360" s="58"/>
      <c r="B16360" s="58"/>
    </row>
    <row r="16361" spans="1:2" x14ac:dyDescent="0.3">
      <c r="A16361" s="58"/>
      <c r="B16361" s="58"/>
    </row>
    <row r="16362" spans="1:2" x14ac:dyDescent="0.3">
      <c r="A16362" s="58"/>
      <c r="B16362" s="58"/>
    </row>
    <row r="16363" spans="1:2" x14ac:dyDescent="0.3">
      <c r="A16363" s="58"/>
      <c r="B16363" s="58"/>
    </row>
    <row r="16364" spans="1:2" x14ac:dyDescent="0.3">
      <c r="A16364" s="58"/>
      <c r="B16364" s="58"/>
    </row>
    <row r="16365" spans="1:2" x14ac:dyDescent="0.3">
      <c r="A16365" s="58"/>
      <c r="B16365" s="58"/>
    </row>
    <row r="16366" spans="1:2" x14ac:dyDescent="0.3">
      <c r="A16366" s="58"/>
      <c r="B16366" s="58"/>
    </row>
    <row r="16367" spans="1:2" x14ac:dyDescent="0.3">
      <c r="A16367" s="58"/>
      <c r="B16367" s="58"/>
    </row>
    <row r="16368" spans="1:2" x14ac:dyDescent="0.3">
      <c r="A16368" s="58"/>
      <c r="B16368" s="58"/>
    </row>
    <row r="16369" spans="1:2" x14ac:dyDescent="0.3">
      <c r="A16369" s="58"/>
      <c r="B16369" s="58"/>
    </row>
    <row r="16370" spans="1:2" x14ac:dyDescent="0.3">
      <c r="A16370" s="58"/>
      <c r="B16370" s="58"/>
    </row>
    <row r="16371" spans="1:2" x14ac:dyDescent="0.3">
      <c r="A16371" s="58"/>
      <c r="B16371" s="58"/>
    </row>
    <row r="16372" spans="1:2" x14ac:dyDescent="0.3">
      <c r="A16372" s="58"/>
      <c r="B16372" s="58"/>
    </row>
    <row r="16373" spans="1:2" x14ac:dyDescent="0.3">
      <c r="A16373" s="58"/>
      <c r="B16373" s="58"/>
    </row>
    <row r="16374" spans="1:2" x14ac:dyDescent="0.3">
      <c r="A16374" s="58"/>
      <c r="B16374" s="58"/>
    </row>
    <row r="16375" spans="1:2" x14ac:dyDescent="0.3">
      <c r="A16375" s="58"/>
      <c r="B16375" s="58"/>
    </row>
    <row r="16376" spans="1:2" x14ac:dyDescent="0.3">
      <c r="A16376" s="58"/>
      <c r="B16376" s="58"/>
    </row>
    <row r="16377" spans="1:2" x14ac:dyDescent="0.3">
      <c r="A16377" s="58"/>
      <c r="B16377" s="58"/>
    </row>
    <row r="16378" spans="1:2" x14ac:dyDescent="0.3">
      <c r="A16378" s="58"/>
      <c r="B16378" s="58"/>
    </row>
    <row r="16379" spans="1:2" x14ac:dyDescent="0.3">
      <c r="A16379" s="58"/>
      <c r="B16379" s="58"/>
    </row>
    <row r="16380" spans="1:2" x14ac:dyDescent="0.3">
      <c r="A16380" s="58"/>
      <c r="B16380" s="58"/>
    </row>
    <row r="16381" spans="1:2" x14ac:dyDescent="0.3">
      <c r="A16381" s="58"/>
      <c r="B16381" s="58"/>
    </row>
    <row r="16382" spans="1:2" x14ac:dyDescent="0.3">
      <c r="A16382" s="58"/>
      <c r="B16382" s="58"/>
    </row>
    <row r="16383" spans="1:2" x14ac:dyDescent="0.3">
      <c r="A16383" s="58"/>
      <c r="B16383" s="58"/>
    </row>
    <row r="16384" spans="1:2" x14ac:dyDescent="0.3">
      <c r="A16384" s="58"/>
      <c r="B16384" s="58"/>
    </row>
  </sheetData>
  <mergeCells count="15">
    <mergeCell ref="A7:A13"/>
    <mergeCell ref="A14:A20"/>
    <mergeCell ref="A24:A25"/>
    <mergeCell ref="A114:A121"/>
    <mergeCell ref="A26:A28"/>
    <mergeCell ref="A29:A36"/>
    <mergeCell ref="A37:A44"/>
    <mergeCell ref="A47:A54"/>
    <mergeCell ref="A55:A62"/>
    <mergeCell ref="A65:A72"/>
    <mergeCell ref="A73:A80"/>
    <mergeCell ref="A84:A91"/>
    <mergeCell ref="A92:A99"/>
    <mergeCell ref="A103:A104"/>
    <mergeCell ref="A106:A113"/>
  </mergeCells>
  <phoneticPr fontId="11" type="noConversion"/>
  <hyperlinks>
    <hyperlink ref="D46" r:id="rId1" xr:uid="{EB91E91E-222F-4610-8290-7D27D19CB7FB}"/>
    <hyperlink ref="D64" r:id="rId2" xr:uid="{79309D1C-54B8-49E2-9FE3-4892FF78F9E6}"/>
    <hyperlink ref="D82" r:id="rId3" xr:uid="{698D49ED-514D-4731-B651-29C4FA35C89B}"/>
    <hyperlink ref="D104" r:id="rId4" xr:uid="{7C4CC6E5-4871-4EC7-88C3-F1490EC84509}"/>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DALY Societal Value Web</vt:lpstr>
      <vt:lpstr>DALY SV Key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cm1cra</dc:creator>
  <cp:lastModifiedBy>Lauren Anderson</cp:lastModifiedBy>
  <dcterms:created xsi:type="dcterms:W3CDTF">2022-07-06T15:58:32Z</dcterms:created>
  <dcterms:modified xsi:type="dcterms:W3CDTF">2023-05-22T19:16:12Z</dcterms:modified>
</cp:coreProperties>
</file>